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0005" activeTab="0"/>
  </bookViews>
  <sheets>
    <sheet name="Saturday" sheetId="1" r:id="rId1"/>
    <sheet name="Sunday" sheetId="2" r:id="rId2"/>
  </sheets>
  <definedNames>
    <definedName name="_xlnm.Print_Area" localSheetId="0">'Saturday'!$A$1:$Q$29</definedName>
    <definedName name="_xlnm.Print_Area" localSheetId="1">'Sunday'!$A$1:$N$35</definedName>
  </definedNames>
  <calcPr fullCalcOnLoad="1"/>
</workbook>
</file>

<file path=xl/sharedStrings.xml><?xml version="1.0" encoding="utf-8"?>
<sst xmlns="http://schemas.openxmlformats.org/spreadsheetml/2006/main" count="182" uniqueCount="87">
  <si>
    <t>Name</t>
  </si>
  <si>
    <t>Class</t>
  </si>
  <si>
    <t>FTD</t>
  </si>
  <si>
    <t>Award</t>
  </si>
  <si>
    <t>Pen</t>
  </si>
  <si>
    <t>Total</t>
  </si>
  <si>
    <t>Time</t>
  </si>
  <si>
    <t>RUN 1</t>
  </si>
  <si>
    <t>RUN 2</t>
  </si>
  <si>
    <t>RUN 3</t>
  </si>
  <si>
    <t>Desmond Brady</t>
  </si>
  <si>
    <t>Dara Egan</t>
  </si>
  <si>
    <t>David Kellegher</t>
  </si>
  <si>
    <t>2A</t>
  </si>
  <si>
    <t>Grace Grimes</t>
  </si>
  <si>
    <t>Niamh Driver</t>
  </si>
  <si>
    <t>Gemma Kerley</t>
  </si>
  <si>
    <t>Dominic Girvin</t>
  </si>
  <si>
    <t>Ger Brennan</t>
  </si>
  <si>
    <t>3A</t>
  </si>
  <si>
    <t>Richard Davis</t>
  </si>
  <si>
    <t>MA33</t>
  </si>
  <si>
    <t>4A</t>
  </si>
  <si>
    <t>Dave Fallon</t>
  </si>
  <si>
    <t>ST97</t>
  </si>
  <si>
    <t>Lionel Percy</t>
  </si>
  <si>
    <t>Whitby Moynan</t>
  </si>
  <si>
    <t>Trevor Hogan</t>
  </si>
  <si>
    <t>4B</t>
  </si>
  <si>
    <t>John Cavanagh</t>
  </si>
  <si>
    <t>James Lucey</t>
  </si>
  <si>
    <t>Jimmy Lucey</t>
  </si>
  <si>
    <t>5A</t>
  </si>
  <si>
    <t>Killian O'Sullivan</t>
  </si>
  <si>
    <t>Noel Murphy</t>
  </si>
  <si>
    <t>5B</t>
  </si>
  <si>
    <t>Johnathan Carroll</t>
  </si>
  <si>
    <t>James Cummins</t>
  </si>
  <si>
    <t>RUN 4</t>
  </si>
  <si>
    <t>Chris Culleton</t>
  </si>
  <si>
    <t>No</t>
  </si>
  <si>
    <t>FTD Spec</t>
  </si>
  <si>
    <t>FTD Sal</t>
  </si>
  <si>
    <t>1st 4A</t>
  </si>
  <si>
    <t>1st 4B</t>
  </si>
  <si>
    <t>2nd 4B</t>
  </si>
  <si>
    <t>2nd 4A</t>
  </si>
  <si>
    <t>3rd 4A</t>
  </si>
  <si>
    <t>3rd 4B</t>
  </si>
  <si>
    <t>BADMC</t>
  </si>
  <si>
    <t>1ST 2A</t>
  </si>
  <si>
    <t>1ST 1</t>
  </si>
  <si>
    <t>1ST 5A</t>
  </si>
  <si>
    <t>2ND 5A</t>
  </si>
  <si>
    <t>3RD 5A</t>
  </si>
  <si>
    <t>1st 5B</t>
  </si>
  <si>
    <t>2nd 1</t>
  </si>
  <si>
    <t>2nd 2A</t>
  </si>
  <si>
    <t>3rd 2A</t>
  </si>
  <si>
    <t>Special</t>
  </si>
  <si>
    <t>Ladies</t>
  </si>
  <si>
    <t>1:10.90.0</t>
  </si>
  <si>
    <t>John Dolphin</t>
  </si>
  <si>
    <t>Sam Johnston</t>
  </si>
  <si>
    <t>Chris Kelly</t>
  </si>
  <si>
    <t>Sean Brady</t>
  </si>
  <si>
    <t>1st 1</t>
  </si>
  <si>
    <t>1st 5A</t>
  </si>
  <si>
    <t>Brian Brady</t>
  </si>
  <si>
    <t>Jesse Carey</t>
  </si>
  <si>
    <t>1st 2A</t>
  </si>
  <si>
    <t>1st Ladies</t>
  </si>
  <si>
    <t>2nd 5A</t>
  </si>
  <si>
    <t>Aidan Lang</t>
  </si>
  <si>
    <t>2nd 5B</t>
  </si>
  <si>
    <t>James Pervical</t>
  </si>
  <si>
    <t>3rd 1</t>
  </si>
  <si>
    <t>3rd 5A</t>
  </si>
  <si>
    <t>Liam Higgins Jnr</t>
  </si>
  <si>
    <t>2B</t>
  </si>
  <si>
    <t>1st 2B</t>
  </si>
  <si>
    <t>3rd 5B</t>
  </si>
  <si>
    <t>Jonathan McLoughlin</t>
  </si>
  <si>
    <t>2nd Ladies</t>
  </si>
  <si>
    <t>3rd Ladies</t>
  </si>
  <si>
    <t>Amy Faughnan</t>
  </si>
  <si>
    <t>Novice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</si>
</sst>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47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47" fontId="0" fillId="0" borderId="5" xfId="0" applyNumberFormat="1" applyFont="1" applyBorder="1" applyAlignment="1">
      <alignment horizontal="center"/>
    </xf>
    <xf numFmtId="47" fontId="0" fillId="0" borderId="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47" fontId="0" fillId="0" borderId="16" xfId="0" applyNumberForma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47" fontId="0" fillId="0" borderId="5" xfId="0" applyNumberForma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47" fontId="0" fillId="0" borderId="26" xfId="0" applyNumberForma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8" xfId="0" applyBorder="1" applyAlignment="1">
      <alignment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47" fontId="0" fillId="0" borderId="33" xfId="0" applyNumberFormat="1" applyBorder="1" applyAlignment="1">
      <alignment horizontal="center"/>
    </xf>
    <xf numFmtId="47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15</xdr:col>
      <xdr:colOff>371475</xdr:colOff>
      <xdr:row>2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61925"/>
          <a:ext cx="88868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BIRR &amp; DISTRICT MOTOR CLUB AUTOCROSS
 RESULTS  SATURDAY  10/09/10.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371475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050"/>
          <a:ext cx="75438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BIRR &amp; DISTRICT MOTOR CLUB AUTOCROSS
 RESULTS  SUNDAY  11/09/10.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59"/>
  <sheetViews>
    <sheetView tabSelected="1" workbookViewId="0" topLeftCell="A1">
      <selection activeCell="Q2" sqref="Q2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5.7109375" style="0" customWidth="1"/>
    <col min="4" max="4" width="8.7109375" style="0" customWidth="1"/>
    <col min="5" max="5" width="7.7109375" style="0" customWidth="1"/>
    <col min="6" max="7" width="8.7109375" style="0" customWidth="1"/>
    <col min="8" max="8" width="7.7109375" style="0" customWidth="1"/>
    <col min="9" max="10" width="8.7109375" style="0" customWidth="1"/>
    <col min="11" max="11" width="7.7109375" style="0" customWidth="1"/>
    <col min="12" max="13" width="8.7109375" style="0" customWidth="1"/>
    <col min="14" max="14" width="7.7109375" style="0" customWidth="1"/>
    <col min="15" max="16" width="8.7109375" style="0" customWidth="1"/>
    <col min="17" max="17" width="9.7109375" style="0" customWidth="1"/>
  </cols>
  <sheetData>
    <row r="1" ht="19.5" customHeight="1"/>
    <row r="2" ht="19.5" customHeight="1"/>
    <row r="3" ht="19.5" customHeight="1" thickBot="1"/>
    <row r="4" spans="4:15" ht="19.5" customHeight="1" thickBot="1">
      <c r="D4" s="19"/>
      <c r="E4" s="22" t="s">
        <v>7</v>
      </c>
      <c r="F4" s="20"/>
      <c r="G4" s="19"/>
      <c r="H4" s="22" t="s">
        <v>8</v>
      </c>
      <c r="I4" s="20"/>
      <c r="J4" s="19"/>
      <c r="K4" s="22" t="s">
        <v>9</v>
      </c>
      <c r="L4" s="20"/>
      <c r="M4" s="19"/>
      <c r="N4" s="22" t="s">
        <v>38</v>
      </c>
      <c r="O4" s="20"/>
    </row>
    <row r="5" spans="1:17" ht="19.5" customHeight="1" thickBot="1">
      <c r="A5" s="1" t="s">
        <v>40</v>
      </c>
      <c r="B5" s="2" t="s">
        <v>0</v>
      </c>
      <c r="C5" s="13" t="s">
        <v>1</v>
      </c>
      <c r="D5" s="1" t="s">
        <v>6</v>
      </c>
      <c r="E5" s="2" t="s">
        <v>4</v>
      </c>
      <c r="F5" s="3" t="s">
        <v>5</v>
      </c>
      <c r="G5" s="1" t="s">
        <v>6</v>
      </c>
      <c r="H5" s="2" t="s">
        <v>4</v>
      </c>
      <c r="I5" s="3" t="s">
        <v>5</v>
      </c>
      <c r="J5" s="1" t="s">
        <v>6</v>
      </c>
      <c r="K5" s="2" t="s">
        <v>4</v>
      </c>
      <c r="L5" s="3" t="s">
        <v>5</v>
      </c>
      <c r="M5" s="1" t="s">
        <v>6</v>
      </c>
      <c r="N5" s="2" t="s">
        <v>4</v>
      </c>
      <c r="O5" s="3" t="s">
        <v>5</v>
      </c>
      <c r="P5" s="17" t="s">
        <v>2</v>
      </c>
      <c r="Q5" s="3" t="s">
        <v>3</v>
      </c>
    </row>
    <row r="6" spans="1:17" ht="15" customHeight="1">
      <c r="A6" s="9">
        <v>406</v>
      </c>
      <c r="B6" s="5" t="s">
        <v>39</v>
      </c>
      <c r="C6" s="14" t="s">
        <v>22</v>
      </c>
      <c r="D6" s="43">
        <v>0.0005864583333333334</v>
      </c>
      <c r="E6" s="44"/>
      <c r="F6" s="23">
        <f aca="true" t="shared" si="0" ref="F6:F26">SUM(D6:E6)</f>
        <v>0.0005864583333333334</v>
      </c>
      <c r="G6" s="43">
        <v>0.0005957175925925926</v>
      </c>
      <c r="H6" s="24">
        <v>5.7870370370370366E-05</v>
      </c>
      <c r="I6" s="23">
        <f aca="true" t="shared" si="1" ref="I6:I26">SUM(G6:H6)</f>
        <v>0.0006535879629629629</v>
      </c>
      <c r="J6" s="43">
        <v>0.0005833333333333334</v>
      </c>
      <c r="K6" s="24">
        <v>5.7870370370370366E-05</v>
      </c>
      <c r="L6" s="23">
        <f aca="true" t="shared" si="2" ref="L6:L16">SUM(J6:K6)</f>
        <v>0.0006412037037037037</v>
      </c>
      <c r="M6" s="43">
        <v>0.0005703703703703704</v>
      </c>
      <c r="N6" s="24"/>
      <c r="O6" s="23">
        <f aca="true" t="shared" si="3" ref="O6:O26">SUM(M6:N6)</f>
        <v>0.0005703703703703704</v>
      </c>
      <c r="P6" s="18">
        <f aca="true" t="shared" si="4" ref="P6:P26">MIN(F6,I6,L6,O6)</f>
        <v>0.0005703703703703704</v>
      </c>
      <c r="Q6" s="5" t="s">
        <v>41</v>
      </c>
    </row>
    <row r="7" spans="1:17" ht="15" customHeight="1">
      <c r="A7" s="8">
        <v>426</v>
      </c>
      <c r="B7" s="4" t="s">
        <v>23</v>
      </c>
      <c r="C7" s="15" t="s">
        <v>22</v>
      </c>
      <c r="D7" s="21">
        <v>0.0006028935185185186</v>
      </c>
      <c r="E7" s="7"/>
      <c r="F7" s="23">
        <f t="shared" si="0"/>
        <v>0.0006028935185185186</v>
      </c>
      <c r="G7" s="21">
        <v>0.0006000000000000001</v>
      </c>
      <c r="H7" s="25"/>
      <c r="I7" s="23">
        <f t="shared" si="1"/>
        <v>0.0006000000000000001</v>
      </c>
      <c r="J7" s="21">
        <v>0.0005732638888888889</v>
      </c>
      <c r="K7" s="25"/>
      <c r="L7" s="23">
        <f t="shared" si="2"/>
        <v>0.0005732638888888889</v>
      </c>
      <c r="M7" s="21">
        <v>0.0005866898148148148</v>
      </c>
      <c r="N7" s="25"/>
      <c r="O7" s="23">
        <f t="shared" si="3"/>
        <v>0.0005866898148148148</v>
      </c>
      <c r="P7" s="18">
        <f t="shared" si="4"/>
        <v>0.0005732638888888889</v>
      </c>
      <c r="Q7" s="4" t="s">
        <v>43</v>
      </c>
    </row>
    <row r="8" spans="1:17" ht="15" customHeight="1">
      <c r="A8" s="10">
        <v>418</v>
      </c>
      <c r="B8" s="6" t="s">
        <v>30</v>
      </c>
      <c r="C8" s="16" t="s">
        <v>28</v>
      </c>
      <c r="D8" s="21">
        <v>0.015277777777777777</v>
      </c>
      <c r="E8" s="7"/>
      <c r="F8" s="23">
        <f t="shared" si="0"/>
        <v>0.015277777777777777</v>
      </c>
      <c r="G8" s="21">
        <v>0.0006158564814814814</v>
      </c>
      <c r="H8" s="25"/>
      <c r="I8" s="23">
        <f t="shared" si="1"/>
        <v>0.0006158564814814814</v>
      </c>
      <c r="J8" s="21">
        <v>0.0005800925925925926</v>
      </c>
      <c r="K8" s="25"/>
      <c r="L8" s="23">
        <f t="shared" si="2"/>
        <v>0.0005800925925925926</v>
      </c>
      <c r="M8" s="21">
        <v>0.015277777777777777</v>
      </c>
      <c r="N8" s="25"/>
      <c r="O8" s="23">
        <f t="shared" si="3"/>
        <v>0.015277777777777777</v>
      </c>
      <c r="P8" s="18">
        <f t="shared" si="4"/>
        <v>0.0005800925925925926</v>
      </c>
      <c r="Q8" s="4" t="s">
        <v>44</v>
      </c>
    </row>
    <row r="9" spans="1:17" ht="15" customHeight="1">
      <c r="A9" s="8">
        <v>411</v>
      </c>
      <c r="B9" s="4" t="s">
        <v>29</v>
      </c>
      <c r="C9" s="15" t="s">
        <v>28</v>
      </c>
      <c r="D9" s="21">
        <v>0.0007363425925925926</v>
      </c>
      <c r="E9" s="7"/>
      <c r="F9" s="23">
        <f t="shared" si="0"/>
        <v>0.0007363425925925926</v>
      </c>
      <c r="G9" s="21">
        <v>0.0006979166666666666</v>
      </c>
      <c r="H9" s="25"/>
      <c r="I9" s="23">
        <f t="shared" si="1"/>
        <v>0.0006979166666666666</v>
      </c>
      <c r="J9" s="21">
        <v>0.015277777777777777</v>
      </c>
      <c r="K9" s="25"/>
      <c r="L9" s="23">
        <f t="shared" si="2"/>
        <v>0.015277777777777777</v>
      </c>
      <c r="M9" s="21">
        <v>0.0006224537037037037</v>
      </c>
      <c r="N9" s="25"/>
      <c r="O9" s="23">
        <f t="shared" si="3"/>
        <v>0.0006224537037037037</v>
      </c>
      <c r="P9" s="18">
        <f t="shared" si="4"/>
        <v>0.0006224537037037037</v>
      </c>
      <c r="Q9" s="4" t="s">
        <v>45</v>
      </c>
    </row>
    <row r="10" spans="1:17" ht="15" customHeight="1">
      <c r="A10" s="8" t="s">
        <v>24</v>
      </c>
      <c r="B10" s="4" t="s">
        <v>25</v>
      </c>
      <c r="C10" s="15" t="s">
        <v>22</v>
      </c>
      <c r="D10" s="21">
        <v>0.0006531250000000001</v>
      </c>
      <c r="E10" s="7"/>
      <c r="F10" s="23">
        <f t="shared" si="0"/>
        <v>0.0006531250000000001</v>
      </c>
      <c r="G10" s="21">
        <v>0.0006538194444444444</v>
      </c>
      <c r="H10" s="25"/>
      <c r="I10" s="23">
        <f t="shared" si="1"/>
        <v>0.0006538194444444444</v>
      </c>
      <c r="J10" s="21">
        <v>0.0006317129629629629</v>
      </c>
      <c r="K10" s="25"/>
      <c r="L10" s="23">
        <f t="shared" si="2"/>
        <v>0.0006317129629629629</v>
      </c>
      <c r="M10" s="21">
        <v>0.0006299768518518518</v>
      </c>
      <c r="N10" s="25"/>
      <c r="O10" s="23">
        <f t="shared" si="3"/>
        <v>0.0006299768518518518</v>
      </c>
      <c r="P10" s="18">
        <f t="shared" si="4"/>
        <v>0.0006299768518518518</v>
      </c>
      <c r="Q10" s="4" t="s">
        <v>46</v>
      </c>
    </row>
    <row r="11" spans="1:17" ht="15" customHeight="1">
      <c r="A11" s="10">
        <v>412</v>
      </c>
      <c r="B11" s="6" t="s">
        <v>26</v>
      </c>
      <c r="C11" s="16" t="s">
        <v>22</v>
      </c>
      <c r="D11" s="21">
        <v>0.0006383101851851852</v>
      </c>
      <c r="E11" s="7"/>
      <c r="F11" s="23">
        <f t="shared" si="0"/>
        <v>0.0006383101851851852</v>
      </c>
      <c r="G11" s="21">
        <v>0.0006517361111111112</v>
      </c>
      <c r="H11" s="25"/>
      <c r="I11" s="23">
        <f t="shared" si="1"/>
        <v>0.0006517361111111112</v>
      </c>
      <c r="J11" s="21">
        <v>0.0006388888888888889</v>
      </c>
      <c r="K11" s="25"/>
      <c r="L11" s="23">
        <f t="shared" si="2"/>
        <v>0.0006388888888888889</v>
      </c>
      <c r="M11" s="21">
        <v>0.0006491898148148149</v>
      </c>
      <c r="N11" s="25"/>
      <c r="O11" s="23">
        <f t="shared" si="3"/>
        <v>0.0006491898148148149</v>
      </c>
      <c r="P11" s="18">
        <f t="shared" si="4"/>
        <v>0.0006383101851851852</v>
      </c>
      <c r="Q11" s="4" t="s">
        <v>47</v>
      </c>
    </row>
    <row r="12" spans="1:17" ht="15" customHeight="1">
      <c r="A12" s="8">
        <v>414</v>
      </c>
      <c r="B12" s="4" t="s">
        <v>31</v>
      </c>
      <c r="C12" s="15" t="s">
        <v>28</v>
      </c>
      <c r="D12" s="21">
        <v>0.000669675925925926</v>
      </c>
      <c r="E12" s="7"/>
      <c r="F12" s="23">
        <f t="shared" si="0"/>
        <v>0.000669675925925926</v>
      </c>
      <c r="G12" s="21">
        <v>0.0006662037037037037</v>
      </c>
      <c r="H12" s="25"/>
      <c r="I12" s="23">
        <f t="shared" si="1"/>
        <v>0.0006662037037037037</v>
      </c>
      <c r="J12" s="21">
        <v>0.0006563657407407408</v>
      </c>
      <c r="K12" s="25"/>
      <c r="L12" s="23">
        <f t="shared" si="2"/>
        <v>0.0006563657407407408</v>
      </c>
      <c r="M12" s="21">
        <v>0.015277777777777777</v>
      </c>
      <c r="N12" s="25"/>
      <c r="O12" s="23">
        <f t="shared" si="3"/>
        <v>0.015277777777777777</v>
      </c>
      <c r="P12" s="18">
        <f t="shared" si="4"/>
        <v>0.0006563657407407408</v>
      </c>
      <c r="Q12" s="4" t="s">
        <v>48</v>
      </c>
    </row>
    <row r="13" spans="1:17" ht="15" customHeight="1">
      <c r="A13" s="8">
        <v>998</v>
      </c>
      <c r="B13" s="4" t="s">
        <v>27</v>
      </c>
      <c r="C13" s="15" t="s">
        <v>28</v>
      </c>
      <c r="D13" s="21">
        <v>0.0007385416666666665</v>
      </c>
      <c r="E13" s="7"/>
      <c r="F13" s="23">
        <f t="shared" si="0"/>
        <v>0.0007385416666666665</v>
      </c>
      <c r="G13" s="26">
        <v>0.000662962962962963</v>
      </c>
      <c r="H13" s="25"/>
      <c r="I13" s="23">
        <f t="shared" si="1"/>
        <v>0.000662962962962963</v>
      </c>
      <c r="J13" s="21">
        <v>0.0006835648148148148</v>
      </c>
      <c r="K13" s="25"/>
      <c r="L13" s="23">
        <f t="shared" si="2"/>
        <v>0.0006835648148148148</v>
      </c>
      <c r="M13" s="21">
        <v>0.015277777777777777</v>
      </c>
      <c r="N13" s="25"/>
      <c r="O13" s="23">
        <f t="shared" si="3"/>
        <v>0.015277777777777777</v>
      </c>
      <c r="P13" s="18">
        <f t="shared" si="4"/>
        <v>0.000662962962962963</v>
      </c>
      <c r="Q13" s="4" t="s">
        <v>49</v>
      </c>
    </row>
    <row r="14" spans="1:17" ht="15" customHeight="1">
      <c r="A14" s="8">
        <v>333</v>
      </c>
      <c r="B14" s="4" t="s">
        <v>18</v>
      </c>
      <c r="C14" s="15" t="s">
        <v>19</v>
      </c>
      <c r="D14" s="21">
        <v>0.0006756944444444445</v>
      </c>
      <c r="E14" s="7"/>
      <c r="F14" s="23">
        <f t="shared" si="0"/>
        <v>0.0006756944444444445</v>
      </c>
      <c r="G14" s="21">
        <v>0.0006717592592592592</v>
      </c>
      <c r="H14" s="25"/>
      <c r="I14" s="23">
        <f t="shared" si="1"/>
        <v>0.0006717592592592592</v>
      </c>
      <c r="J14" s="21">
        <v>0.015277777777777777</v>
      </c>
      <c r="K14" s="25"/>
      <c r="L14" s="23">
        <f t="shared" si="2"/>
        <v>0.015277777777777777</v>
      </c>
      <c r="M14" s="21">
        <v>0.015277777777777777</v>
      </c>
      <c r="N14" s="25"/>
      <c r="O14" s="23">
        <f t="shared" si="3"/>
        <v>0.015277777777777777</v>
      </c>
      <c r="P14" s="18">
        <f t="shared" si="4"/>
        <v>0.0006717592592592592</v>
      </c>
      <c r="Q14" s="4" t="s">
        <v>42</v>
      </c>
    </row>
    <row r="15" spans="1:17" ht="15" customHeight="1">
      <c r="A15" s="8">
        <v>223</v>
      </c>
      <c r="B15" s="4" t="s">
        <v>12</v>
      </c>
      <c r="C15" s="15" t="s">
        <v>13</v>
      </c>
      <c r="D15" s="21">
        <v>0.0007913194444444444</v>
      </c>
      <c r="E15" s="7"/>
      <c r="F15" s="23">
        <f t="shared" si="0"/>
        <v>0.0007913194444444444</v>
      </c>
      <c r="G15" s="21">
        <v>0.0007771990740740741</v>
      </c>
      <c r="H15" s="25">
        <v>5.7870370370370366E-05</v>
      </c>
      <c r="I15" s="23">
        <f t="shared" si="1"/>
        <v>0.0008350694444444445</v>
      </c>
      <c r="J15" s="21">
        <v>0.0007662037037037037</v>
      </c>
      <c r="K15" s="25"/>
      <c r="L15" s="23">
        <f t="shared" si="2"/>
        <v>0.0007662037037037037</v>
      </c>
      <c r="M15" s="21">
        <v>0.0007560185185185186</v>
      </c>
      <c r="N15" s="25"/>
      <c r="O15" s="23">
        <f t="shared" si="3"/>
        <v>0.0007560185185185186</v>
      </c>
      <c r="P15" s="18">
        <f t="shared" si="4"/>
        <v>0.0007560185185185186</v>
      </c>
      <c r="Q15" s="4" t="s">
        <v>50</v>
      </c>
    </row>
    <row r="16" spans="1:17" ht="15" customHeight="1">
      <c r="A16" s="8">
        <v>107</v>
      </c>
      <c r="B16" s="4" t="s">
        <v>10</v>
      </c>
      <c r="C16" s="15">
        <v>1</v>
      </c>
      <c r="D16" s="42">
        <v>0.0007842592592592593</v>
      </c>
      <c r="E16" s="25"/>
      <c r="F16" s="23">
        <f t="shared" si="0"/>
        <v>0.0007842592592592593</v>
      </c>
      <c r="G16" s="42">
        <v>0.0007809027777777778</v>
      </c>
      <c r="H16" s="25"/>
      <c r="I16" s="23">
        <f t="shared" si="1"/>
        <v>0.0007809027777777778</v>
      </c>
      <c r="J16" s="42">
        <v>0.0007659722222222221</v>
      </c>
      <c r="K16" s="25"/>
      <c r="L16" s="23">
        <f t="shared" si="2"/>
        <v>0.0007659722222222221</v>
      </c>
      <c r="M16" s="42">
        <v>0.000764236111111111</v>
      </c>
      <c r="N16" s="25"/>
      <c r="O16" s="23">
        <f t="shared" si="3"/>
        <v>0.000764236111111111</v>
      </c>
      <c r="P16" s="18">
        <f t="shared" si="4"/>
        <v>0.000764236111111111</v>
      </c>
      <c r="Q16" s="4" t="s">
        <v>51</v>
      </c>
    </row>
    <row r="17" spans="1:17" ht="15" customHeight="1">
      <c r="A17" s="10">
        <v>201</v>
      </c>
      <c r="B17" s="6" t="s">
        <v>16</v>
      </c>
      <c r="C17" s="16" t="s">
        <v>13</v>
      </c>
      <c r="D17" s="21">
        <v>0.0007821759259259261</v>
      </c>
      <c r="E17" s="7">
        <v>5.7870370370370366E-05</v>
      </c>
      <c r="F17" s="23">
        <f t="shared" si="0"/>
        <v>0.0008400462962962964</v>
      </c>
      <c r="G17" s="21">
        <v>0.0007686342592592593</v>
      </c>
      <c r="H17" s="25"/>
      <c r="I17" s="23">
        <f t="shared" si="1"/>
        <v>0.0007686342592592593</v>
      </c>
      <c r="J17" s="21">
        <v>0.015277777777777777</v>
      </c>
      <c r="K17" s="25"/>
      <c r="L17" s="23">
        <v>0.0007667824074074074</v>
      </c>
      <c r="M17" s="21">
        <v>0.0007765046296296297</v>
      </c>
      <c r="N17" s="25"/>
      <c r="O17" s="23">
        <f t="shared" si="3"/>
        <v>0.0007765046296296297</v>
      </c>
      <c r="P17" s="18">
        <f t="shared" si="4"/>
        <v>0.0007667824074074074</v>
      </c>
      <c r="Q17" s="4" t="s">
        <v>57</v>
      </c>
    </row>
    <row r="18" spans="1:17" ht="15" customHeight="1">
      <c r="A18" s="8">
        <v>517</v>
      </c>
      <c r="B18" s="4" t="s">
        <v>33</v>
      </c>
      <c r="C18" s="15" t="s">
        <v>32</v>
      </c>
      <c r="D18" s="21">
        <v>0.0008195601851851852</v>
      </c>
      <c r="E18" s="7"/>
      <c r="F18" s="23">
        <f t="shared" si="0"/>
        <v>0.0008195601851851852</v>
      </c>
      <c r="G18" s="21">
        <v>0.0008018518518518519</v>
      </c>
      <c r="H18" s="25"/>
      <c r="I18" s="23">
        <f t="shared" si="1"/>
        <v>0.0008018518518518519</v>
      </c>
      <c r="J18" s="21">
        <v>0.0007729166666666667</v>
      </c>
      <c r="K18" s="25"/>
      <c r="L18" s="23">
        <f>SUM(J18:K18)</f>
        <v>0.0007729166666666667</v>
      </c>
      <c r="M18" s="21">
        <v>0.0007685185185185185</v>
      </c>
      <c r="N18" s="25"/>
      <c r="O18" s="23">
        <f t="shared" si="3"/>
        <v>0.0007685185185185185</v>
      </c>
      <c r="P18" s="18">
        <f t="shared" si="4"/>
        <v>0.0007685185185185185</v>
      </c>
      <c r="Q18" s="4" t="s">
        <v>52</v>
      </c>
    </row>
    <row r="19" spans="1:17" ht="15" customHeight="1">
      <c r="A19" s="8">
        <v>118</v>
      </c>
      <c r="B19" s="4" t="s">
        <v>36</v>
      </c>
      <c r="C19" s="15" t="s">
        <v>32</v>
      </c>
      <c r="D19" s="21">
        <v>0.0007999999999999999</v>
      </c>
      <c r="E19" s="7"/>
      <c r="F19" s="23">
        <f t="shared" si="0"/>
        <v>0.0007999999999999999</v>
      </c>
      <c r="G19" s="21">
        <v>0.0007906250000000001</v>
      </c>
      <c r="H19" s="25"/>
      <c r="I19" s="23">
        <f t="shared" si="1"/>
        <v>0.0007906250000000001</v>
      </c>
      <c r="J19" s="21">
        <v>0.0007916666666666668</v>
      </c>
      <c r="K19" s="25"/>
      <c r="L19" s="23">
        <f>SUM(J19:K19)</f>
        <v>0.0007916666666666668</v>
      </c>
      <c r="M19" s="21">
        <v>0.0007748842592592591</v>
      </c>
      <c r="N19" s="25"/>
      <c r="O19" s="23">
        <f t="shared" si="3"/>
        <v>0.0007748842592592591</v>
      </c>
      <c r="P19" s="18">
        <f t="shared" si="4"/>
        <v>0.0007748842592592591</v>
      </c>
      <c r="Q19" s="4" t="s">
        <v>53</v>
      </c>
    </row>
    <row r="20" spans="1:17" ht="15" customHeight="1">
      <c r="A20" s="8">
        <v>501</v>
      </c>
      <c r="B20" s="4" t="s">
        <v>37</v>
      </c>
      <c r="C20" s="15" t="s">
        <v>32</v>
      </c>
      <c r="D20" s="21">
        <v>0.015277777777777777</v>
      </c>
      <c r="E20" s="7"/>
      <c r="F20" s="23">
        <f t="shared" si="0"/>
        <v>0.015277777777777777</v>
      </c>
      <c r="G20" s="21">
        <v>0.000783564814814815</v>
      </c>
      <c r="H20" s="25"/>
      <c r="I20" s="23">
        <f t="shared" si="1"/>
        <v>0.000783564814814815</v>
      </c>
      <c r="J20" s="21">
        <v>0.015277777777777777</v>
      </c>
      <c r="K20" s="25"/>
      <c r="L20" s="23">
        <f>SUM(J20:K20)</f>
        <v>0.015277777777777777</v>
      </c>
      <c r="M20" s="21">
        <v>0.015277777777777777</v>
      </c>
      <c r="N20" s="25"/>
      <c r="O20" s="23">
        <f t="shared" si="3"/>
        <v>0.015277777777777777</v>
      </c>
      <c r="P20" s="18">
        <f t="shared" si="4"/>
        <v>0.000783564814814815</v>
      </c>
      <c r="Q20" s="4" t="s">
        <v>54</v>
      </c>
    </row>
    <row r="21" spans="1:17" ht="15" customHeight="1">
      <c r="A21" s="8">
        <v>216</v>
      </c>
      <c r="B21" s="4" t="s">
        <v>14</v>
      </c>
      <c r="C21" s="15" t="s">
        <v>13</v>
      </c>
      <c r="D21" s="21">
        <v>0.0008130787037037038</v>
      </c>
      <c r="E21" s="7"/>
      <c r="F21" s="23">
        <f t="shared" si="0"/>
        <v>0.0008130787037037038</v>
      </c>
      <c r="G21" s="21">
        <v>0.0007880787037037037</v>
      </c>
      <c r="H21" s="25"/>
      <c r="I21" s="23">
        <f t="shared" si="1"/>
        <v>0.0007880787037037037</v>
      </c>
      <c r="J21" s="21">
        <v>0.0007874999999999999</v>
      </c>
      <c r="K21" s="25"/>
      <c r="L21" s="23">
        <f>SUM(J21:K21)</f>
        <v>0.0007874999999999999</v>
      </c>
      <c r="M21" s="21">
        <v>0.015277777777777777</v>
      </c>
      <c r="N21" s="25"/>
      <c r="O21" s="23">
        <f t="shared" si="3"/>
        <v>0.015277777777777777</v>
      </c>
      <c r="P21" s="18">
        <f t="shared" si="4"/>
        <v>0.0007874999999999999</v>
      </c>
      <c r="Q21" s="4" t="s">
        <v>58</v>
      </c>
    </row>
    <row r="22" spans="1:17" ht="15" customHeight="1">
      <c r="A22" s="10">
        <v>212</v>
      </c>
      <c r="B22" s="6" t="s">
        <v>17</v>
      </c>
      <c r="C22" s="16" t="s">
        <v>13</v>
      </c>
      <c r="D22" s="21">
        <v>0.0008068287037037037</v>
      </c>
      <c r="E22" s="7"/>
      <c r="F22" s="23">
        <f t="shared" si="0"/>
        <v>0.0008068287037037037</v>
      </c>
      <c r="G22" s="21">
        <v>0.0007989583333333334</v>
      </c>
      <c r="H22" s="25"/>
      <c r="I22" s="23">
        <f t="shared" si="1"/>
        <v>0.0007989583333333334</v>
      </c>
      <c r="J22" s="21">
        <v>0.0007906250000000001</v>
      </c>
      <c r="K22" s="25"/>
      <c r="L22" s="23">
        <f>SUM(J22:K22)</f>
        <v>0.0007906250000000001</v>
      </c>
      <c r="M22" s="21">
        <v>0.0007989583333333334</v>
      </c>
      <c r="N22" s="25"/>
      <c r="O22" s="23">
        <f t="shared" si="3"/>
        <v>0.0007989583333333334</v>
      </c>
      <c r="P22" s="18">
        <f t="shared" si="4"/>
        <v>0.0007906250000000001</v>
      </c>
      <c r="Q22" s="4" t="s">
        <v>59</v>
      </c>
    </row>
    <row r="23" spans="1:17" ht="15" customHeight="1">
      <c r="A23" s="8">
        <v>202</v>
      </c>
      <c r="B23" s="4" t="s">
        <v>15</v>
      </c>
      <c r="C23" s="15" t="s">
        <v>13</v>
      </c>
      <c r="D23" s="21">
        <v>0.0008296296296296295</v>
      </c>
      <c r="E23" s="7"/>
      <c r="F23" s="23">
        <f t="shared" si="0"/>
        <v>0.0008296296296296295</v>
      </c>
      <c r="G23" s="21">
        <v>0.0008410879629629631</v>
      </c>
      <c r="H23" s="25"/>
      <c r="I23" s="23">
        <f t="shared" si="1"/>
        <v>0.0008410879629629631</v>
      </c>
      <c r="J23" s="21">
        <v>0.015277777777777777</v>
      </c>
      <c r="K23" s="25"/>
      <c r="L23" s="23">
        <v>0.000821875</v>
      </c>
      <c r="M23" s="21">
        <v>0.015277777777777777</v>
      </c>
      <c r="N23" s="25"/>
      <c r="O23" s="23">
        <f t="shared" si="3"/>
        <v>0.015277777777777777</v>
      </c>
      <c r="P23" s="18">
        <f t="shared" si="4"/>
        <v>0.000821875</v>
      </c>
      <c r="Q23" s="4" t="s">
        <v>60</v>
      </c>
    </row>
    <row r="24" spans="1:17" ht="15" customHeight="1">
      <c r="A24" s="8">
        <v>408</v>
      </c>
      <c r="B24" s="4" t="s">
        <v>34</v>
      </c>
      <c r="C24" s="15" t="s">
        <v>35</v>
      </c>
      <c r="D24" s="21">
        <v>0.0008549768518518519</v>
      </c>
      <c r="E24" s="7"/>
      <c r="F24" s="23">
        <f t="shared" si="0"/>
        <v>0.0008549768518518519</v>
      </c>
      <c r="G24" s="21">
        <v>0.000833449074074074</v>
      </c>
      <c r="H24" s="25"/>
      <c r="I24" s="23">
        <f t="shared" si="1"/>
        <v>0.000833449074074074</v>
      </c>
      <c r="J24" s="21">
        <v>0.0008337962962962963</v>
      </c>
      <c r="K24" s="25"/>
      <c r="L24" s="23">
        <f>SUM(J24:K24)</f>
        <v>0.0008337962962962963</v>
      </c>
      <c r="M24" s="21">
        <v>0.0008366898148148147</v>
      </c>
      <c r="N24" s="25"/>
      <c r="O24" s="23">
        <f t="shared" si="3"/>
        <v>0.0008366898148148147</v>
      </c>
      <c r="P24" s="18">
        <f t="shared" si="4"/>
        <v>0.000833449074074074</v>
      </c>
      <c r="Q24" s="4" t="s">
        <v>55</v>
      </c>
    </row>
    <row r="25" spans="1:17" ht="15" customHeight="1">
      <c r="A25" s="8">
        <v>60</v>
      </c>
      <c r="B25" s="4" t="s">
        <v>11</v>
      </c>
      <c r="C25" s="15">
        <v>1</v>
      </c>
      <c r="D25" s="21">
        <v>0.0008493055555555555</v>
      </c>
      <c r="E25" s="7"/>
      <c r="F25" s="23">
        <f t="shared" si="0"/>
        <v>0.0008493055555555555</v>
      </c>
      <c r="G25" s="21">
        <v>0.015277777777777777</v>
      </c>
      <c r="H25" s="25"/>
      <c r="I25" s="23">
        <f t="shared" si="1"/>
        <v>0.015277777777777777</v>
      </c>
      <c r="J25" s="21">
        <v>0.015277777777777777</v>
      </c>
      <c r="K25" s="25"/>
      <c r="L25" s="23">
        <f>SUM(J25:K25)</f>
        <v>0.015277777777777777</v>
      </c>
      <c r="M25" s="21">
        <v>0.015277777777777777</v>
      </c>
      <c r="N25" s="25"/>
      <c r="O25" s="23">
        <f t="shared" si="3"/>
        <v>0.015277777777777777</v>
      </c>
      <c r="P25" s="18">
        <f t="shared" si="4"/>
        <v>0.0008493055555555555</v>
      </c>
      <c r="Q25" s="4" t="s">
        <v>56</v>
      </c>
    </row>
    <row r="26" spans="1:17" ht="15" customHeight="1">
      <c r="A26" s="10" t="s">
        <v>21</v>
      </c>
      <c r="B26" s="6" t="s">
        <v>20</v>
      </c>
      <c r="C26" s="16" t="s">
        <v>22</v>
      </c>
      <c r="D26" s="21">
        <v>0.015277777777777777</v>
      </c>
      <c r="E26" s="7"/>
      <c r="F26" s="23">
        <f t="shared" si="0"/>
        <v>0.015277777777777777</v>
      </c>
      <c r="G26" s="21">
        <v>0.015277777777777777</v>
      </c>
      <c r="H26" s="25"/>
      <c r="I26" s="23">
        <f t="shared" si="1"/>
        <v>0.015277777777777777</v>
      </c>
      <c r="J26" s="21">
        <v>0.015277777777777777</v>
      </c>
      <c r="K26" s="25"/>
      <c r="L26" s="23">
        <f>SUM(J26:K26)</f>
        <v>0.015277777777777777</v>
      </c>
      <c r="M26" s="21">
        <v>0.015277777777777777</v>
      </c>
      <c r="N26" s="25"/>
      <c r="O26" s="23">
        <f t="shared" si="3"/>
        <v>0.015277777777777777</v>
      </c>
      <c r="P26" s="18">
        <f t="shared" si="4"/>
        <v>0.015277777777777777</v>
      </c>
      <c r="Q26" s="4"/>
    </row>
    <row r="27" spans="1:17" ht="15" customHeight="1">
      <c r="A27" s="8"/>
      <c r="B27" s="4"/>
      <c r="C27" s="15"/>
      <c r="D27" s="21"/>
      <c r="E27" s="7"/>
      <c r="F27" s="23"/>
      <c r="G27" s="21"/>
      <c r="H27" s="25"/>
      <c r="I27" s="23"/>
      <c r="J27" s="21"/>
      <c r="K27" s="25"/>
      <c r="L27" s="23"/>
      <c r="M27" s="21"/>
      <c r="N27" s="25"/>
      <c r="O27" s="23"/>
      <c r="P27" s="18"/>
      <c r="Q27" s="4"/>
    </row>
    <row r="28" spans="1:17" ht="15" customHeight="1">
      <c r="A28" s="8"/>
      <c r="B28" s="4"/>
      <c r="C28" s="15"/>
      <c r="D28" s="21"/>
      <c r="E28" s="7"/>
      <c r="F28" s="23"/>
      <c r="G28" s="21"/>
      <c r="H28" s="25"/>
      <c r="I28" s="23"/>
      <c r="J28" s="21"/>
      <c r="K28" s="25"/>
      <c r="L28" s="23"/>
      <c r="M28" s="21"/>
      <c r="N28" s="25"/>
      <c r="O28" s="23"/>
      <c r="P28" s="18"/>
      <c r="Q28" s="4"/>
    </row>
    <row r="29" spans="1:17" ht="15" customHeight="1">
      <c r="A29" s="27"/>
      <c r="B29" s="28"/>
      <c r="C29" s="29"/>
      <c r="D29" s="30"/>
      <c r="E29" s="31"/>
      <c r="F29" s="32"/>
      <c r="G29" s="30"/>
      <c r="H29" s="33"/>
      <c r="I29" s="32"/>
      <c r="J29" s="30"/>
      <c r="K29" s="33"/>
      <c r="L29" s="32"/>
      <c r="M29" s="30"/>
      <c r="N29" s="33"/>
      <c r="O29" s="32"/>
      <c r="P29" s="34"/>
      <c r="Q29" s="28"/>
    </row>
    <row r="30" spans="1:17" ht="15" customHeight="1">
      <c r="A30" s="35"/>
      <c r="B30" s="11"/>
      <c r="C30" s="35"/>
      <c r="D30" s="36"/>
      <c r="E30" s="37"/>
      <c r="F30" s="38"/>
      <c r="G30" s="36"/>
      <c r="H30" s="39"/>
      <c r="I30" s="38"/>
      <c r="J30" s="36"/>
      <c r="K30" s="39"/>
      <c r="L30" s="38"/>
      <c r="M30" s="38"/>
      <c r="N30" s="38"/>
      <c r="O30" s="38"/>
      <c r="P30" s="36"/>
      <c r="Q30" s="11"/>
    </row>
    <row r="31" spans="1:17" ht="15" customHeight="1">
      <c r="A31" s="35"/>
      <c r="B31" s="11"/>
      <c r="C31" s="35"/>
      <c r="D31" s="36"/>
      <c r="E31" s="37"/>
      <c r="F31" s="38"/>
      <c r="G31" s="36"/>
      <c r="H31" s="39"/>
      <c r="I31" s="38"/>
      <c r="J31" s="36"/>
      <c r="K31" s="39"/>
      <c r="L31" s="38"/>
      <c r="M31" s="38"/>
      <c r="N31" s="38"/>
      <c r="O31" s="38"/>
      <c r="P31" s="36"/>
      <c r="Q31" s="11"/>
    </row>
    <row r="32" spans="1:17" ht="15" customHeight="1">
      <c r="A32" s="35"/>
      <c r="B32" s="11"/>
      <c r="C32" s="35"/>
      <c r="D32" s="36"/>
      <c r="E32" s="37"/>
      <c r="F32" s="38"/>
      <c r="G32" s="36"/>
      <c r="H32" s="39"/>
      <c r="I32" s="38"/>
      <c r="J32" s="36"/>
      <c r="K32" s="39"/>
      <c r="L32" s="38"/>
      <c r="M32" s="38"/>
      <c r="N32" s="38"/>
      <c r="O32" s="38"/>
      <c r="P32" s="36"/>
      <c r="Q32" s="11"/>
    </row>
    <row r="33" spans="1:17" ht="15" customHeight="1">
      <c r="A33" s="35"/>
      <c r="B33" s="11"/>
      <c r="C33" s="35"/>
      <c r="D33" s="36"/>
      <c r="E33" s="37"/>
      <c r="F33" s="38"/>
      <c r="G33" s="36"/>
      <c r="H33" s="39"/>
      <c r="I33" s="38"/>
      <c r="J33" s="36"/>
      <c r="K33" s="39"/>
      <c r="L33" s="38"/>
      <c r="M33" s="38"/>
      <c r="N33" s="38"/>
      <c r="O33" s="38"/>
      <c r="P33" s="36"/>
      <c r="Q33" s="11"/>
    </row>
    <row r="34" spans="1:17" ht="15" customHeight="1">
      <c r="A34" s="40"/>
      <c r="B34" s="41"/>
      <c r="C34" s="40"/>
      <c r="D34" s="36"/>
      <c r="E34" s="37"/>
      <c r="F34" s="38"/>
      <c r="G34" s="36"/>
      <c r="H34" s="39"/>
      <c r="I34" s="38"/>
      <c r="J34" s="36"/>
      <c r="K34" s="39"/>
      <c r="L34" s="38"/>
      <c r="M34" s="38"/>
      <c r="N34" s="38"/>
      <c r="O34" s="38"/>
      <c r="P34" s="36"/>
      <c r="Q34" s="11"/>
    </row>
    <row r="35" spans="1:17" ht="15" customHeight="1">
      <c r="A35" s="35"/>
      <c r="B35" s="11"/>
      <c r="C35" s="35"/>
      <c r="D35" s="36"/>
      <c r="E35" s="37"/>
      <c r="F35" s="38"/>
      <c r="G35" s="36"/>
      <c r="H35" s="39"/>
      <c r="I35" s="38"/>
      <c r="J35" s="36"/>
      <c r="K35" s="39"/>
      <c r="L35" s="38"/>
      <c r="M35" s="38"/>
      <c r="N35" s="38"/>
      <c r="O35" s="38"/>
      <c r="P35" s="36"/>
      <c r="Q35" s="11"/>
    </row>
    <row r="36" spans="1:17" ht="15" customHeight="1">
      <c r="A36" s="35"/>
      <c r="B36" s="11"/>
      <c r="C36" s="35"/>
      <c r="D36" s="36"/>
      <c r="E36" s="37"/>
      <c r="F36" s="38"/>
      <c r="G36" s="36"/>
      <c r="H36" s="39"/>
      <c r="I36" s="38"/>
      <c r="J36" s="36"/>
      <c r="K36" s="39"/>
      <c r="L36" s="38"/>
      <c r="M36" s="38"/>
      <c r="N36" s="38"/>
      <c r="O36" s="38"/>
      <c r="P36" s="36"/>
      <c r="Q36" s="11"/>
    </row>
    <row r="37" spans="1:17" ht="15" customHeight="1">
      <c r="A37" s="35"/>
      <c r="B37" s="11"/>
      <c r="C37" s="35"/>
      <c r="D37" s="36"/>
      <c r="E37" s="37"/>
      <c r="F37" s="38"/>
      <c r="G37" s="36"/>
      <c r="H37" s="39"/>
      <c r="I37" s="38"/>
      <c r="J37" s="36"/>
      <c r="K37" s="39"/>
      <c r="L37" s="38"/>
      <c r="M37" s="38"/>
      <c r="N37" s="38"/>
      <c r="O37" s="38"/>
      <c r="P37" s="36"/>
      <c r="Q37" s="11"/>
    </row>
    <row r="38" spans="1:17" ht="15" customHeight="1">
      <c r="A38" s="35"/>
      <c r="B38" s="11"/>
      <c r="C38" s="35"/>
      <c r="D38" s="36"/>
      <c r="E38" s="37"/>
      <c r="F38" s="38"/>
      <c r="G38" s="36"/>
      <c r="H38" s="39"/>
      <c r="I38" s="38"/>
      <c r="J38" s="36"/>
      <c r="K38" s="39"/>
      <c r="L38" s="38"/>
      <c r="M38" s="38"/>
      <c r="N38" s="38"/>
      <c r="O38" s="38"/>
      <c r="P38" s="36"/>
      <c r="Q38" s="11"/>
    </row>
    <row r="39" spans="1:17" ht="15" customHeight="1">
      <c r="A39" s="35"/>
      <c r="B39" s="11"/>
      <c r="C39" s="35"/>
      <c r="D39" s="36"/>
      <c r="E39" s="37"/>
      <c r="F39" s="38"/>
      <c r="G39" s="36"/>
      <c r="H39" s="39"/>
      <c r="I39" s="38"/>
      <c r="J39" s="36"/>
      <c r="K39" s="39"/>
      <c r="L39" s="38"/>
      <c r="M39" s="38"/>
      <c r="N39" s="38"/>
      <c r="O39" s="38"/>
      <c r="P39" s="36"/>
      <c r="Q39" s="11"/>
    </row>
    <row r="40" spans="1:17" ht="15" customHeight="1">
      <c r="A40" s="35"/>
      <c r="B40" s="11"/>
      <c r="C40" s="35"/>
      <c r="D40" s="36"/>
      <c r="E40" s="37"/>
      <c r="F40" s="38"/>
      <c r="G40" s="36"/>
      <c r="H40" s="39"/>
      <c r="I40" s="38"/>
      <c r="J40" s="36"/>
      <c r="K40" s="39"/>
      <c r="L40" s="38"/>
      <c r="M40" s="38"/>
      <c r="N40" s="38"/>
      <c r="O40" s="38"/>
      <c r="P40" s="36"/>
      <c r="Q40" s="11"/>
    </row>
    <row r="41" spans="1:17" ht="15" customHeight="1">
      <c r="A41" s="35"/>
      <c r="B41" s="11"/>
      <c r="C41" s="35"/>
      <c r="D41" s="36"/>
      <c r="E41" s="37"/>
      <c r="F41" s="38"/>
      <c r="G41" s="36"/>
      <c r="H41" s="39"/>
      <c r="I41" s="38"/>
      <c r="J41" s="36"/>
      <c r="K41" s="39"/>
      <c r="L41" s="38"/>
      <c r="M41" s="38"/>
      <c r="N41" s="38"/>
      <c r="O41" s="38"/>
      <c r="P41" s="36"/>
      <c r="Q41" s="11"/>
    </row>
    <row r="42" spans="1:17" ht="15" customHeight="1">
      <c r="A42" s="35"/>
      <c r="B42" s="11"/>
      <c r="C42" s="35"/>
      <c r="D42" s="36"/>
      <c r="E42" s="37"/>
      <c r="F42" s="38"/>
      <c r="G42" s="36"/>
      <c r="H42" s="39"/>
      <c r="I42" s="38"/>
      <c r="J42" s="36"/>
      <c r="K42" s="39"/>
      <c r="L42" s="38"/>
      <c r="M42" s="38"/>
      <c r="N42" s="38"/>
      <c r="O42" s="38"/>
      <c r="P42" s="36"/>
      <c r="Q42" s="11"/>
    </row>
    <row r="43" spans="1:17" ht="15" customHeight="1">
      <c r="A43" s="35"/>
      <c r="B43" s="11"/>
      <c r="C43" s="35"/>
      <c r="D43" s="36"/>
      <c r="E43" s="37"/>
      <c r="F43" s="38"/>
      <c r="G43" s="36"/>
      <c r="H43" s="39"/>
      <c r="I43" s="38"/>
      <c r="J43" s="36"/>
      <c r="K43" s="39"/>
      <c r="L43" s="38"/>
      <c r="M43" s="38"/>
      <c r="N43" s="38"/>
      <c r="O43" s="38"/>
      <c r="P43" s="36"/>
      <c r="Q43" s="11"/>
    </row>
    <row r="44" spans="1:17" ht="15" customHeight="1">
      <c r="A44" s="35"/>
      <c r="B44" s="11"/>
      <c r="C44" s="35"/>
      <c r="D44" s="36"/>
      <c r="E44" s="37"/>
      <c r="F44" s="38"/>
      <c r="G44" s="36"/>
      <c r="H44" s="39"/>
      <c r="I44" s="38"/>
      <c r="J44" s="36"/>
      <c r="K44" s="39"/>
      <c r="L44" s="38"/>
      <c r="M44" s="38"/>
      <c r="N44" s="38"/>
      <c r="O44" s="38"/>
      <c r="P44" s="36"/>
      <c r="Q44" s="11"/>
    </row>
    <row r="45" spans="1:17" ht="15" customHeight="1">
      <c r="A45" s="35"/>
      <c r="B45" s="11"/>
      <c r="C45" s="35"/>
      <c r="D45" s="36"/>
      <c r="E45" s="37"/>
      <c r="F45" s="38"/>
      <c r="G45" s="36"/>
      <c r="H45" s="39"/>
      <c r="I45" s="38"/>
      <c r="J45" s="36"/>
      <c r="K45" s="39"/>
      <c r="L45" s="38"/>
      <c r="M45" s="38"/>
      <c r="N45" s="38"/>
      <c r="O45" s="38"/>
      <c r="P45" s="36"/>
      <c r="Q45" s="11"/>
    </row>
    <row r="46" spans="1:17" ht="15" customHeight="1">
      <c r="A46" s="35"/>
      <c r="B46" s="11"/>
      <c r="C46" s="35"/>
      <c r="D46" s="36"/>
      <c r="E46" s="37"/>
      <c r="F46" s="38"/>
      <c r="G46" s="36"/>
      <c r="H46" s="39"/>
      <c r="I46" s="38"/>
      <c r="J46" s="36"/>
      <c r="K46" s="39"/>
      <c r="L46" s="38"/>
      <c r="M46" s="38"/>
      <c r="N46" s="38"/>
      <c r="O46" s="38"/>
      <c r="P46" s="36"/>
      <c r="Q46" s="11"/>
    </row>
    <row r="47" spans="1:17" ht="15" customHeight="1">
      <c r="A47" s="35"/>
      <c r="B47" s="11"/>
      <c r="C47" s="35"/>
      <c r="D47" s="36"/>
      <c r="E47" s="37"/>
      <c r="F47" s="38"/>
      <c r="G47" s="36"/>
      <c r="H47" s="39"/>
      <c r="I47" s="38"/>
      <c r="J47" s="36"/>
      <c r="K47" s="39"/>
      <c r="L47" s="38"/>
      <c r="M47" s="38"/>
      <c r="N47" s="38"/>
      <c r="O47" s="38"/>
      <c r="P47" s="36"/>
      <c r="Q47" s="11"/>
    </row>
    <row r="48" spans="1:17" ht="15" customHeight="1">
      <c r="A48" s="35"/>
      <c r="B48" s="11"/>
      <c r="C48" s="35"/>
      <c r="D48" s="36"/>
      <c r="E48" s="37"/>
      <c r="F48" s="38"/>
      <c r="G48" s="36"/>
      <c r="H48" s="39"/>
      <c r="I48" s="38"/>
      <c r="J48" s="36"/>
      <c r="K48" s="39"/>
      <c r="L48" s="38"/>
      <c r="M48" s="38"/>
      <c r="N48" s="38"/>
      <c r="O48" s="38"/>
      <c r="P48" s="36"/>
      <c r="Q48" s="11"/>
    </row>
    <row r="49" spans="1:17" ht="15" customHeight="1">
      <c r="A49" s="35"/>
      <c r="B49" s="11"/>
      <c r="C49" s="35"/>
      <c r="D49" s="36"/>
      <c r="E49" s="37"/>
      <c r="F49" s="38"/>
      <c r="G49" s="36"/>
      <c r="H49" s="39"/>
      <c r="I49" s="38"/>
      <c r="J49" s="36"/>
      <c r="K49" s="39"/>
      <c r="L49" s="38"/>
      <c r="M49" s="38"/>
      <c r="N49" s="38"/>
      <c r="O49" s="38"/>
      <c r="P49" s="36"/>
      <c r="Q49" s="11"/>
    </row>
    <row r="50" spans="1:17" ht="15" customHeight="1">
      <c r="A50" s="35"/>
      <c r="B50" s="11"/>
      <c r="C50" s="35"/>
      <c r="D50" s="36"/>
      <c r="E50" s="37"/>
      <c r="F50" s="38"/>
      <c r="G50" s="36"/>
      <c r="H50" s="39"/>
      <c r="I50" s="38"/>
      <c r="J50" s="36"/>
      <c r="K50" s="39"/>
      <c r="L50" s="38"/>
      <c r="M50" s="38"/>
      <c r="N50" s="38"/>
      <c r="O50" s="38"/>
      <c r="P50" s="36"/>
      <c r="Q50" s="11"/>
    </row>
    <row r="51" spans="1:17" ht="15" customHeight="1">
      <c r="A51" s="35"/>
      <c r="B51" s="11"/>
      <c r="C51" s="35"/>
      <c r="D51" s="36"/>
      <c r="E51" s="37"/>
      <c r="F51" s="38"/>
      <c r="G51" s="36"/>
      <c r="H51" s="39"/>
      <c r="I51" s="38"/>
      <c r="J51" s="36"/>
      <c r="K51" s="39"/>
      <c r="L51" s="38"/>
      <c r="M51" s="38"/>
      <c r="N51" s="38"/>
      <c r="O51" s="38"/>
      <c r="P51" s="36"/>
      <c r="Q51" s="11"/>
    </row>
    <row r="52" spans="1:17" ht="15" customHeight="1">
      <c r="A52" s="35"/>
      <c r="B52" s="11"/>
      <c r="C52" s="35"/>
      <c r="D52" s="36"/>
      <c r="E52" s="37"/>
      <c r="F52" s="38"/>
      <c r="G52" s="36"/>
      <c r="H52" s="39"/>
      <c r="I52" s="38"/>
      <c r="J52" s="36"/>
      <c r="K52" s="39"/>
      <c r="L52" s="38"/>
      <c r="M52" s="38"/>
      <c r="N52" s="38"/>
      <c r="O52" s="38"/>
      <c r="P52" s="36"/>
      <c r="Q52" s="11"/>
    </row>
    <row r="53" spans="1:17" ht="15" customHeight="1">
      <c r="A53" s="35"/>
      <c r="B53" s="11"/>
      <c r="C53" s="35"/>
      <c r="D53" s="36"/>
      <c r="E53" s="37"/>
      <c r="F53" s="38"/>
      <c r="G53" s="36"/>
      <c r="H53" s="39"/>
      <c r="I53" s="38"/>
      <c r="J53" s="36"/>
      <c r="K53" s="39"/>
      <c r="L53" s="38"/>
      <c r="M53" s="38"/>
      <c r="N53" s="38"/>
      <c r="O53" s="38"/>
      <c r="P53" s="36"/>
      <c r="Q53" s="11"/>
    </row>
    <row r="54" spans="1:17" ht="15" customHeight="1">
      <c r="A54" s="35"/>
      <c r="B54" s="11"/>
      <c r="C54" s="35"/>
      <c r="D54" s="36"/>
      <c r="E54" s="37"/>
      <c r="F54" s="38"/>
      <c r="G54" s="36"/>
      <c r="H54" s="39"/>
      <c r="I54" s="38"/>
      <c r="J54" s="36"/>
      <c r="K54" s="39"/>
      <c r="L54" s="38"/>
      <c r="M54" s="38"/>
      <c r="N54" s="38"/>
      <c r="O54" s="38"/>
      <c r="P54" s="36"/>
      <c r="Q54" s="11"/>
    </row>
    <row r="55" spans="1:17" ht="15" customHeight="1">
      <c r="A55" s="35"/>
      <c r="B55" s="11"/>
      <c r="C55" s="35"/>
      <c r="D55" s="36"/>
      <c r="E55" s="37"/>
      <c r="F55" s="38"/>
      <c r="G55" s="36"/>
      <c r="H55" s="39"/>
      <c r="I55" s="38"/>
      <c r="J55" s="36"/>
      <c r="K55" s="39"/>
      <c r="L55" s="38"/>
      <c r="M55" s="38"/>
      <c r="N55" s="38"/>
      <c r="O55" s="38"/>
      <c r="P55" s="36"/>
      <c r="Q55" s="11"/>
    </row>
    <row r="56" spans="1:17" ht="15" customHeight="1">
      <c r="A56" s="35"/>
      <c r="B56" s="11"/>
      <c r="C56" s="35"/>
      <c r="D56" s="36"/>
      <c r="E56" s="37"/>
      <c r="F56" s="38"/>
      <c r="G56" s="36"/>
      <c r="H56" s="39"/>
      <c r="I56" s="38"/>
      <c r="J56" s="36"/>
      <c r="K56" s="39"/>
      <c r="L56" s="38"/>
      <c r="M56" s="38"/>
      <c r="N56" s="38"/>
      <c r="O56" s="38"/>
      <c r="P56" s="36"/>
      <c r="Q56" s="11"/>
    </row>
    <row r="57" spans="1:17" ht="15" customHeight="1">
      <c r="A57" s="35"/>
      <c r="B57" s="11"/>
      <c r="C57" s="35"/>
      <c r="D57" s="36"/>
      <c r="E57" s="37"/>
      <c r="F57" s="38"/>
      <c r="G57" s="36"/>
      <c r="H57" s="39"/>
      <c r="I57" s="38"/>
      <c r="J57" s="36"/>
      <c r="K57" s="39"/>
      <c r="L57" s="38"/>
      <c r="M57" s="38"/>
      <c r="N57" s="38"/>
      <c r="O57" s="38"/>
      <c r="P57" s="36"/>
      <c r="Q57" s="11"/>
    </row>
    <row r="58" spans="1:17" ht="15" customHeight="1">
      <c r="A58" s="40"/>
      <c r="B58" s="41"/>
      <c r="C58" s="40"/>
      <c r="D58" s="36"/>
      <c r="E58" s="37"/>
      <c r="F58" s="38"/>
      <c r="G58" s="36"/>
      <c r="H58" s="39"/>
      <c r="I58" s="38"/>
      <c r="J58" s="36"/>
      <c r="K58" s="39"/>
      <c r="L58" s="38"/>
      <c r="M58" s="38"/>
      <c r="N58" s="38"/>
      <c r="O58" s="38"/>
      <c r="P58" s="36"/>
      <c r="Q58" s="11"/>
    </row>
    <row r="59" spans="1:17" ht="1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</sheetData>
  <printOptions/>
  <pageMargins left="0.15748031496062992" right="0.15748031496062992" top="0.7480314960629921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9"/>
  <sheetViews>
    <sheetView workbookViewId="0" topLeftCell="A4">
      <selection activeCell="I21" sqref="I21"/>
    </sheetView>
  </sheetViews>
  <sheetFormatPr defaultColWidth="9.140625" defaultRowHeight="12.75"/>
  <cols>
    <col min="1" max="1" width="5.7109375" style="0" customWidth="1"/>
    <col min="2" max="2" width="20.7109375" style="0" customWidth="1"/>
    <col min="3" max="3" width="5.7109375" style="0" customWidth="1"/>
    <col min="4" max="4" width="8.7109375" style="0" customWidth="1"/>
    <col min="5" max="5" width="7.7109375" style="0" customWidth="1"/>
    <col min="6" max="7" width="8.7109375" style="0" customWidth="1"/>
    <col min="8" max="8" width="7.7109375" style="0" customWidth="1"/>
    <col min="9" max="10" width="8.7109375" style="0" customWidth="1"/>
    <col min="11" max="11" width="7.7109375" style="0" customWidth="1"/>
    <col min="12" max="13" width="8.7109375" style="0" customWidth="1"/>
    <col min="14" max="14" width="9.7109375" style="0" customWidth="1"/>
  </cols>
  <sheetData>
    <row r="1" ht="19.5" customHeight="1"/>
    <row r="2" ht="19.5" customHeight="1"/>
    <row r="3" ht="7.5" customHeight="1" thickBot="1"/>
    <row r="4" spans="4:12" ht="16.5" customHeight="1" thickBot="1">
      <c r="D4" s="19"/>
      <c r="E4" s="22" t="s">
        <v>7</v>
      </c>
      <c r="F4" s="20"/>
      <c r="G4" s="19"/>
      <c r="H4" s="22" t="s">
        <v>8</v>
      </c>
      <c r="I4" s="20"/>
      <c r="J4" s="19"/>
      <c r="K4" s="22" t="s">
        <v>9</v>
      </c>
      <c r="L4" s="20"/>
    </row>
    <row r="5" spans="1:14" ht="19.5" customHeight="1" thickBot="1">
      <c r="A5" s="1" t="s">
        <v>40</v>
      </c>
      <c r="B5" s="2" t="s">
        <v>0</v>
      </c>
      <c r="C5" s="13" t="s">
        <v>1</v>
      </c>
      <c r="D5" s="1" t="s">
        <v>6</v>
      </c>
      <c r="E5" s="2" t="s">
        <v>4</v>
      </c>
      <c r="F5" s="3" t="s">
        <v>5</v>
      </c>
      <c r="G5" s="45" t="s">
        <v>6</v>
      </c>
      <c r="H5" s="46" t="s">
        <v>4</v>
      </c>
      <c r="I5" s="47" t="s">
        <v>5</v>
      </c>
      <c r="J5" s="45" t="s">
        <v>6</v>
      </c>
      <c r="K5" s="46" t="s">
        <v>4</v>
      </c>
      <c r="L5" s="47" t="s">
        <v>5</v>
      </c>
      <c r="M5" s="17" t="s">
        <v>2</v>
      </c>
      <c r="N5" s="3" t="s">
        <v>3</v>
      </c>
    </row>
    <row r="6" spans="1:14" ht="15" customHeight="1" thickBot="1">
      <c r="A6" s="9">
        <v>406</v>
      </c>
      <c r="B6" s="5" t="s">
        <v>39</v>
      </c>
      <c r="C6" s="14" t="s">
        <v>22</v>
      </c>
      <c r="D6" s="48">
        <v>0.0007394675925925927</v>
      </c>
      <c r="E6" s="49"/>
      <c r="F6" s="50">
        <f aca="true" t="shared" si="0" ref="F6:F34">SUM(D6:E6)</f>
        <v>0.0007394675925925927</v>
      </c>
      <c r="G6" s="48">
        <v>0.0007394675925925927</v>
      </c>
      <c r="H6" s="51"/>
      <c r="I6" s="50">
        <f aca="true" t="shared" si="1" ref="I6:I34">SUM(G6:H6)</f>
        <v>0.0007394675925925927</v>
      </c>
      <c r="J6" s="48">
        <v>0.0007148148148148148</v>
      </c>
      <c r="K6" s="51"/>
      <c r="L6" s="52">
        <f>SUM(J6:K6)</f>
        <v>0.0007148148148148148</v>
      </c>
      <c r="M6" s="53">
        <f aca="true" t="shared" si="2" ref="M6:M34">MIN(F6,I6,L6)</f>
        <v>0.0007148148148148148</v>
      </c>
      <c r="N6" s="54" t="s">
        <v>41</v>
      </c>
    </row>
    <row r="7" spans="1:14" ht="15" customHeight="1" thickBot="1">
      <c r="A7" s="8">
        <v>426</v>
      </c>
      <c r="B7" s="4" t="s">
        <v>23</v>
      </c>
      <c r="C7" s="15" t="s">
        <v>22</v>
      </c>
      <c r="D7" s="21">
        <v>0.000735648148148148</v>
      </c>
      <c r="E7" s="7"/>
      <c r="F7" s="55">
        <f t="shared" si="0"/>
        <v>0.000735648148148148</v>
      </c>
      <c r="G7" s="21">
        <v>0.000775462962962963</v>
      </c>
      <c r="H7" s="25"/>
      <c r="I7" s="56">
        <f t="shared" si="1"/>
        <v>0.000775462962962963</v>
      </c>
      <c r="J7" s="21">
        <v>0.0007533564814814815</v>
      </c>
      <c r="K7" s="25"/>
      <c r="L7" s="52">
        <f>SUM(J7:K7)</f>
        <v>0.0007533564814814815</v>
      </c>
      <c r="M7" s="18">
        <f t="shared" si="2"/>
        <v>0.000735648148148148</v>
      </c>
      <c r="N7" s="57" t="s">
        <v>43</v>
      </c>
    </row>
    <row r="8" spans="1:14" ht="15" customHeight="1" thickBot="1">
      <c r="A8" s="8" t="s">
        <v>24</v>
      </c>
      <c r="B8" s="4" t="s">
        <v>25</v>
      </c>
      <c r="C8" s="15" t="s">
        <v>22</v>
      </c>
      <c r="D8" s="21">
        <v>0.015277777777777777</v>
      </c>
      <c r="E8" s="7"/>
      <c r="F8" s="55">
        <f t="shared" si="0"/>
        <v>0.015277777777777777</v>
      </c>
      <c r="G8" s="21">
        <v>0.0008582175925925926</v>
      </c>
      <c r="H8" s="25">
        <v>5.7870370370370366E-05</v>
      </c>
      <c r="I8" s="56">
        <f t="shared" si="1"/>
        <v>0.000916087962962963</v>
      </c>
      <c r="J8" s="21">
        <v>0.0008122685185185185</v>
      </c>
      <c r="K8" s="25"/>
      <c r="L8" s="52">
        <f>SUM(J8:K8)</f>
        <v>0.0008122685185185185</v>
      </c>
      <c r="M8" s="18">
        <f t="shared" si="2"/>
        <v>0.0008122685185185185</v>
      </c>
      <c r="N8" s="57" t="s">
        <v>46</v>
      </c>
    </row>
    <row r="9" spans="1:14" ht="15" customHeight="1" thickBot="1">
      <c r="A9" s="8">
        <v>998</v>
      </c>
      <c r="B9" s="4" t="s">
        <v>27</v>
      </c>
      <c r="C9" s="15" t="s">
        <v>28</v>
      </c>
      <c r="D9" s="21">
        <v>0.0008249999999999999</v>
      </c>
      <c r="E9" s="7"/>
      <c r="F9" s="55">
        <f t="shared" si="0"/>
        <v>0.0008249999999999999</v>
      </c>
      <c r="G9" s="21">
        <v>0.0008231481481481483</v>
      </c>
      <c r="H9" s="25"/>
      <c r="I9" s="56">
        <f t="shared" si="1"/>
        <v>0.0008231481481481483</v>
      </c>
      <c r="J9" s="21"/>
      <c r="K9" s="25"/>
      <c r="L9" s="52"/>
      <c r="M9" s="18">
        <f t="shared" si="2"/>
        <v>0.0008231481481481483</v>
      </c>
      <c r="N9" s="57" t="s">
        <v>44</v>
      </c>
    </row>
    <row r="10" spans="1:14" ht="15" customHeight="1" thickBot="1">
      <c r="A10" s="10">
        <v>412</v>
      </c>
      <c r="B10" s="6" t="s">
        <v>26</v>
      </c>
      <c r="C10" s="16" t="s">
        <v>22</v>
      </c>
      <c r="D10" s="21">
        <v>0.0008245370370370371</v>
      </c>
      <c r="E10" s="7"/>
      <c r="F10" s="55">
        <f t="shared" si="0"/>
        <v>0.0008245370370370371</v>
      </c>
      <c r="G10" s="21">
        <v>0.0008482638888888889</v>
      </c>
      <c r="H10" s="25"/>
      <c r="I10" s="56">
        <f t="shared" si="1"/>
        <v>0.0008482638888888889</v>
      </c>
      <c r="J10" s="21" t="s">
        <v>61</v>
      </c>
      <c r="K10" s="25">
        <v>5.7870370370370366E-05</v>
      </c>
      <c r="L10" s="52">
        <v>0.0008784722222222223</v>
      </c>
      <c r="M10" s="18">
        <f t="shared" si="2"/>
        <v>0.0008245370370370371</v>
      </c>
      <c r="N10" s="57" t="s">
        <v>47</v>
      </c>
    </row>
    <row r="11" spans="1:14" ht="15" customHeight="1" thickBot="1">
      <c r="A11" s="8">
        <v>414</v>
      </c>
      <c r="B11" s="4" t="s">
        <v>31</v>
      </c>
      <c r="C11" s="15" t="s">
        <v>28</v>
      </c>
      <c r="D11" s="21">
        <v>0.0008278935185185185</v>
      </c>
      <c r="E11" s="7"/>
      <c r="F11" s="55">
        <f t="shared" si="0"/>
        <v>0.0008278935185185185</v>
      </c>
      <c r="G11" s="21">
        <v>0.0008285879629629629</v>
      </c>
      <c r="H11" s="25">
        <v>5.7870370370370366E-05</v>
      </c>
      <c r="I11" s="56">
        <f t="shared" si="1"/>
        <v>0.0008864583333333333</v>
      </c>
      <c r="J11" s="21"/>
      <c r="K11" s="25"/>
      <c r="L11" s="52"/>
      <c r="M11" s="18">
        <f t="shared" si="2"/>
        <v>0.0008278935185185185</v>
      </c>
      <c r="N11" s="57" t="s">
        <v>45</v>
      </c>
    </row>
    <row r="12" spans="1:14" ht="15" customHeight="1" thickBot="1">
      <c r="A12" s="8">
        <v>234</v>
      </c>
      <c r="B12" s="4" t="s">
        <v>62</v>
      </c>
      <c r="C12" s="15" t="s">
        <v>22</v>
      </c>
      <c r="D12" s="21">
        <v>0.0008289351851851852</v>
      </c>
      <c r="E12" s="7"/>
      <c r="F12" s="55">
        <f t="shared" si="0"/>
        <v>0.0008289351851851852</v>
      </c>
      <c r="G12" s="21">
        <v>0.0008777777777777778</v>
      </c>
      <c r="H12" s="25"/>
      <c r="I12" s="56">
        <f t="shared" si="1"/>
        <v>0.0008777777777777778</v>
      </c>
      <c r="J12" s="21"/>
      <c r="K12" s="25"/>
      <c r="L12" s="52"/>
      <c r="M12" s="18">
        <f t="shared" si="2"/>
        <v>0.0008289351851851852</v>
      </c>
      <c r="N12" s="57"/>
    </row>
    <row r="13" spans="1:14" ht="15" customHeight="1" thickBot="1">
      <c r="A13" s="8">
        <v>888</v>
      </c>
      <c r="B13" s="6" t="s">
        <v>63</v>
      </c>
      <c r="C13" s="15" t="s">
        <v>22</v>
      </c>
      <c r="D13" s="21">
        <v>0.0008396990740740742</v>
      </c>
      <c r="E13" s="7">
        <v>5.7870370370370366E-05</v>
      </c>
      <c r="F13" s="55">
        <f t="shared" si="0"/>
        <v>0.0008975694444444445</v>
      </c>
      <c r="G13" s="21">
        <v>0.0008414351851851852</v>
      </c>
      <c r="H13" s="25"/>
      <c r="I13" s="56">
        <f t="shared" si="1"/>
        <v>0.0008414351851851852</v>
      </c>
      <c r="J13" s="21"/>
      <c r="K13" s="25"/>
      <c r="L13" s="52"/>
      <c r="M13" s="18">
        <f t="shared" si="2"/>
        <v>0.0008414351851851852</v>
      </c>
      <c r="N13" s="57"/>
    </row>
    <row r="14" spans="1:14" ht="15" customHeight="1" thickBot="1">
      <c r="A14" s="8">
        <v>88</v>
      </c>
      <c r="B14" s="6" t="s">
        <v>64</v>
      </c>
      <c r="C14" s="15" t="s">
        <v>22</v>
      </c>
      <c r="D14" s="21">
        <v>0.0008585648148148147</v>
      </c>
      <c r="E14" s="7"/>
      <c r="F14" s="55">
        <f t="shared" si="0"/>
        <v>0.0008585648148148147</v>
      </c>
      <c r="G14" s="21">
        <v>0.0008444444444444444</v>
      </c>
      <c r="H14" s="25"/>
      <c r="I14" s="56">
        <f t="shared" si="1"/>
        <v>0.0008444444444444444</v>
      </c>
      <c r="J14" s="21"/>
      <c r="K14" s="25"/>
      <c r="L14" s="52"/>
      <c r="M14" s="18">
        <f t="shared" si="2"/>
        <v>0.0008444444444444444</v>
      </c>
      <c r="N14" s="57"/>
    </row>
    <row r="15" spans="1:14" ht="15" customHeight="1" thickBot="1">
      <c r="A15" s="8">
        <v>333</v>
      </c>
      <c r="B15" s="4" t="s">
        <v>18</v>
      </c>
      <c r="C15" s="15" t="s">
        <v>19</v>
      </c>
      <c r="D15" s="21">
        <v>0.000853587962962963</v>
      </c>
      <c r="E15" s="7"/>
      <c r="F15" s="55">
        <f t="shared" si="0"/>
        <v>0.000853587962962963</v>
      </c>
      <c r="G15" s="21">
        <v>0.015277777777777777</v>
      </c>
      <c r="H15" s="25"/>
      <c r="I15" s="56">
        <f t="shared" si="1"/>
        <v>0.015277777777777777</v>
      </c>
      <c r="J15" s="21"/>
      <c r="K15" s="25"/>
      <c r="L15" s="52"/>
      <c r="M15" s="18">
        <f t="shared" si="2"/>
        <v>0.000853587962962963</v>
      </c>
      <c r="N15" s="57" t="s">
        <v>42</v>
      </c>
    </row>
    <row r="16" spans="1:14" ht="15" customHeight="1" thickBot="1">
      <c r="A16" s="8">
        <v>24</v>
      </c>
      <c r="B16" s="4" t="s">
        <v>65</v>
      </c>
      <c r="C16" s="15">
        <v>1</v>
      </c>
      <c r="D16" s="21">
        <v>0.0009438657407407408</v>
      </c>
      <c r="E16" s="7"/>
      <c r="F16" s="55">
        <f t="shared" si="0"/>
        <v>0.0009438657407407408</v>
      </c>
      <c r="G16" s="21">
        <v>0.000933912037037037</v>
      </c>
      <c r="H16" s="25">
        <v>5.7870370370370366E-05</v>
      </c>
      <c r="I16" s="56">
        <f t="shared" si="1"/>
        <v>0.0009917824074074074</v>
      </c>
      <c r="J16" s="21">
        <v>0.0009225694444444445</v>
      </c>
      <c r="K16" s="25"/>
      <c r="L16" s="52">
        <f aca="true" t="shared" si="3" ref="L16:L27">SUM(J16:K16)</f>
        <v>0.0009225694444444445</v>
      </c>
      <c r="M16" s="18">
        <f t="shared" si="2"/>
        <v>0.0009225694444444445</v>
      </c>
      <c r="N16" s="57" t="s">
        <v>66</v>
      </c>
    </row>
    <row r="17" spans="1:14" ht="15" customHeight="1" thickBot="1">
      <c r="A17" s="8">
        <v>517</v>
      </c>
      <c r="B17" s="4" t="s">
        <v>33</v>
      </c>
      <c r="C17" s="15" t="s">
        <v>32</v>
      </c>
      <c r="D17" s="21">
        <v>0.0009513888888888889</v>
      </c>
      <c r="E17" s="7"/>
      <c r="F17" s="55">
        <f t="shared" si="0"/>
        <v>0.0009513888888888889</v>
      </c>
      <c r="G17" s="21">
        <v>0.000944675925925926</v>
      </c>
      <c r="H17" s="25">
        <v>5.7870370370370366E-05</v>
      </c>
      <c r="I17" s="56">
        <f t="shared" si="1"/>
        <v>0.0010025462962962963</v>
      </c>
      <c r="J17" s="21">
        <v>0.0009267361111111111</v>
      </c>
      <c r="K17" s="25"/>
      <c r="L17" s="52">
        <f t="shared" si="3"/>
        <v>0.0009267361111111111</v>
      </c>
      <c r="M17" s="18">
        <f t="shared" si="2"/>
        <v>0.0009267361111111111</v>
      </c>
      <c r="N17" s="57" t="s">
        <v>67</v>
      </c>
    </row>
    <row r="18" spans="1:14" ht="15" customHeight="1" thickBot="1">
      <c r="A18" s="10">
        <v>28</v>
      </c>
      <c r="B18" s="6" t="s">
        <v>68</v>
      </c>
      <c r="C18" s="16" t="s">
        <v>35</v>
      </c>
      <c r="D18" s="21">
        <v>0.0009523148148148148</v>
      </c>
      <c r="E18" s="7"/>
      <c r="F18" s="55">
        <f t="shared" si="0"/>
        <v>0.0009523148148148148</v>
      </c>
      <c r="G18" s="21">
        <v>0.0009555555555555554</v>
      </c>
      <c r="H18" s="25"/>
      <c r="I18" s="56">
        <f t="shared" si="1"/>
        <v>0.0009555555555555554</v>
      </c>
      <c r="J18" s="21">
        <v>0.0009324074074074074</v>
      </c>
      <c r="K18" s="25"/>
      <c r="L18" s="52">
        <f t="shared" si="3"/>
        <v>0.0009324074074074074</v>
      </c>
      <c r="M18" s="18">
        <f t="shared" si="2"/>
        <v>0.0009324074074074074</v>
      </c>
      <c r="N18" s="57" t="s">
        <v>55</v>
      </c>
    </row>
    <row r="19" spans="1:14" ht="15" customHeight="1" thickBot="1">
      <c r="A19" s="8">
        <v>213</v>
      </c>
      <c r="B19" s="4" t="s">
        <v>69</v>
      </c>
      <c r="C19" s="15" t="s">
        <v>13</v>
      </c>
      <c r="D19" s="21">
        <v>0.0009949074074074075</v>
      </c>
      <c r="E19" s="7"/>
      <c r="F19" s="55">
        <f t="shared" si="0"/>
        <v>0.0009949074074074075</v>
      </c>
      <c r="G19" s="21">
        <v>0.0009953703703703704</v>
      </c>
      <c r="H19" s="25"/>
      <c r="I19" s="56">
        <f t="shared" si="1"/>
        <v>0.0009953703703703704</v>
      </c>
      <c r="J19" s="21">
        <v>0.000933912037037037</v>
      </c>
      <c r="K19" s="25"/>
      <c r="L19" s="52">
        <f t="shared" si="3"/>
        <v>0.000933912037037037</v>
      </c>
      <c r="M19" s="18">
        <f t="shared" si="2"/>
        <v>0.000933912037037037</v>
      </c>
      <c r="N19" s="57" t="s">
        <v>70</v>
      </c>
    </row>
    <row r="20" spans="1:14" ht="15" customHeight="1" thickBot="1">
      <c r="A20" s="10">
        <v>201</v>
      </c>
      <c r="B20" s="6" t="s">
        <v>16</v>
      </c>
      <c r="C20" s="16" t="s">
        <v>13</v>
      </c>
      <c r="D20" s="21">
        <v>0.0009587962962962962</v>
      </c>
      <c r="E20" s="7"/>
      <c r="F20" s="55">
        <f t="shared" si="0"/>
        <v>0.0009587962962962962</v>
      </c>
      <c r="G20" s="21">
        <v>0.0009523148148148148</v>
      </c>
      <c r="H20" s="25"/>
      <c r="I20" s="56">
        <f t="shared" si="1"/>
        <v>0.0009523148148148148</v>
      </c>
      <c r="J20" s="21">
        <v>0.0009366898148148148</v>
      </c>
      <c r="K20" s="25"/>
      <c r="L20" s="52">
        <f t="shared" si="3"/>
        <v>0.0009366898148148148</v>
      </c>
      <c r="M20" s="18">
        <f t="shared" si="2"/>
        <v>0.0009366898148148148</v>
      </c>
      <c r="N20" s="57" t="s">
        <v>71</v>
      </c>
    </row>
    <row r="21" spans="1:14" ht="15" customHeight="1" thickBot="1">
      <c r="A21" s="8">
        <v>223</v>
      </c>
      <c r="B21" s="4" t="s">
        <v>12</v>
      </c>
      <c r="C21" s="15" t="s">
        <v>13</v>
      </c>
      <c r="D21" s="21">
        <v>0.0009686342592592593</v>
      </c>
      <c r="E21" s="7"/>
      <c r="F21" s="55">
        <f t="shared" si="0"/>
        <v>0.0009686342592592593</v>
      </c>
      <c r="G21" s="21">
        <v>0.000955787037037037</v>
      </c>
      <c r="H21" s="25"/>
      <c r="I21" s="56">
        <f t="shared" si="1"/>
        <v>0.000955787037037037</v>
      </c>
      <c r="J21" s="21">
        <v>0.0009366898148148148</v>
      </c>
      <c r="K21" s="25"/>
      <c r="L21" s="52">
        <f t="shared" si="3"/>
        <v>0.0009366898148148148</v>
      </c>
      <c r="M21" s="18">
        <f t="shared" si="2"/>
        <v>0.0009366898148148148</v>
      </c>
      <c r="N21" s="57" t="s">
        <v>57</v>
      </c>
    </row>
    <row r="22" spans="1:14" ht="15" customHeight="1" thickBot="1">
      <c r="A22" s="8">
        <v>107</v>
      </c>
      <c r="B22" s="4" t="s">
        <v>10</v>
      </c>
      <c r="C22" s="15">
        <v>1</v>
      </c>
      <c r="D22" s="21">
        <v>0.0010719907407407408</v>
      </c>
      <c r="E22" s="7"/>
      <c r="F22" s="55">
        <f t="shared" si="0"/>
        <v>0.0010719907407407408</v>
      </c>
      <c r="G22" s="21">
        <v>0.0009873842592592592</v>
      </c>
      <c r="H22" s="25">
        <v>5.7870370370370366E-05</v>
      </c>
      <c r="I22" s="56">
        <f t="shared" si="1"/>
        <v>0.0010452546296296297</v>
      </c>
      <c r="J22" s="21">
        <v>0.0009383101851851851</v>
      </c>
      <c r="K22" s="25"/>
      <c r="L22" s="52">
        <f t="shared" si="3"/>
        <v>0.0009383101851851851</v>
      </c>
      <c r="M22" s="18">
        <f t="shared" si="2"/>
        <v>0.0009383101851851851</v>
      </c>
      <c r="N22" s="57" t="s">
        <v>56</v>
      </c>
    </row>
    <row r="23" spans="1:14" ht="15" customHeight="1" thickBot="1">
      <c r="A23" s="8">
        <v>40</v>
      </c>
      <c r="B23" s="4" t="s">
        <v>37</v>
      </c>
      <c r="C23" s="15" t="s">
        <v>32</v>
      </c>
      <c r="D23" s="21">
        <v>0.0009479166666666667</v>
      </c>
      <c r="E23" s="7"/>
      <c r="F23" s="55">
        <f t="shared" si="0"/>
        <v>0.0009479166666666667</v>
      </c>
      <c r="G23" s="21">
        <v>0.0009530092592592593</v>
      </c>
      <c r="H23" s="25"/>
      <c r="I23" s="56">
        <f t="shared" si="1"/>
        <v>0.0009530092592592593</v>
      </c>
      <c r="J23" s="21">
        <v>0.0009630787037037037</v>
      </c>
      <c r="K23" s="25">
        <v>5.7870370370370366E-05</v>
      </c>
      <c r="L23" s="52">
        <f t="shared" si="3"/>
        <v>0.001020949074074074</v>
      </c>
      <c r="M23" s="18">
        <f t="shared" si="2"/>
        <v>0.0009479166666666667</v>
      </c>
      <c r="N23" s="57" t="s">
        <v>72</v>
      </c>
    </row>
    <row r="24" spans="1:14" ht="15" customHeight="1" thickBot="1">
      <c r="A24" s="8">
        <v>533</v>
      </c>
      <c r="B24" s="6" t="s">
        <v>73</v>
      </c>
      <c r="C24" s="15" t="s">
        <v>35</v>
      </c>
      <c r="D24" s="21">
        <v>0.0010256944444444445</v>
      </c>
      <c r="E24" s="7"/>
      <c r="F24" s="55">
        <f t="shared" si="0"/>
        <v>0.0010256944444444445</v>
      </c>
      <c r="G24" s="21">
        <v>0.0009664351851851852</v>
      </c>
      <c r="H24" s="25"/>
      <c r="I24" s="56">
        <f t="shared" si="1"/>
        <v>0.0009664351851851852</v>
      </c>
      <c r="J24" s="21">
        <v>0.0009564814814814814</v>
      </c>
      <c r="K24" s="25"/>
      <c r="L24" s="52">
        <f t="shared" si="3"/>
        <v>0.0009564814814814814</v>
      </c>
      <c r="M24" s="18">
        <f t="shared" si="2"/>
        <v>0.0009564814814814814</v>
      </c>
      <c r="N24" s="57" t="s">
        <v>74</v>
      </c>
    </row>
    <row r="25" spans="1:14" ht="15" customHeight="1" thickBot="1">
      <c r="A25" s="8">
        <v>103</v>
      </c>
      <c r="B25" s="4" t="s">
        <v>75</v>
      </c>
      <c r="C25" s="15">
        <v>1</v>
      </c>
      <c r="D25" s="21">
        <v>0.015277777777777777</v>
      </c>
      <c r="E25" s="7"/>
      <c r="F25" s="55">
        <f t="shared" si="0"/>
        <v>0.015277777777777777</v>
      </c>
      <c r="G25" s="21">
        <v>0.0010016203703703704</v>
      </c>
      <c r="H25" s="25"/>
      <c r="I25" s="56">
        <f t="shared" si="1"/>
        <v>0.0010016203703703704</v>
      </c>
      <c r="J25" s="21">
        <v>0.0009630787037037037</v>
      </c>
      <c r="K25" s="25"/>
      <c r="L25" s="52">
        <f t="shared" si="3"/>
        <v>0.0009630787037037037</v>
      </c>
      <c r="M25" s="18">
        <f t="shared" si="2"/>
        <v>0.0009630787037037037</v>
      </c>
      <c r="N25" s="57" t="s">
        <v>76</v>
      </c>
    </row>
    <row r="26" spans="1:14" ht="15" customHeight="1" thickBot="1">
      <c r="A26" s="8">
        <v>118</v>
      </c>
      <c r="B26" s="4" t="s">
        <v>36</v>
      </c>
      <c r="C26" s="15" t="s">
        <v>32</v>
      </c>
      <c r="D26" s="21">
        <v>0.0010180555555555555</v>
      </c>
      <c r="E26" s="7">
        <v>5.7870370370370366E-05</v>
      </c>
      <c r="F26" s="55">
        <f t="shared" si="0"/>
        <v>0.001075925925925926</v>
      </c>
      <c r="G26" s="21">
        <v>0.000985648148148148</v>
      </c>
      <c r="H26" s="25"/>
      <c r="I26" s="56">
        <f t="shared" si="1"/>
        <v>0.000985648148148148</v>
      </c>
      <c r="J26" s="21">
        <v>0.0009858796296296297</v>
      </c>
      <c r="K26" s="25"/>
      <c r="L26" s="52">
        <f t="shared" si="3"/>
        <v>0.0009858796296296297</v>
      </c>
      <c r="M26" s="18">
        <f t="shared" si="2"/>
        <v>0.000985648148148148</v>
      </c>
      <c r="N26" s="57" t="s">
        <v>77</v>
      </c>
    </row>
    <row r="27" spans="1:14" ht="15" customHeight="1" thickBot="1">
      <c r="A27" s="8">
        <v>33</v>
      </c>
      <c r="B27" s="4" t="s">
        <v>78</v>
      </c>
      <c r="C27" s="15" t="s">
        <v>79</v>
      </c>
      <c r="D27" s="42">
        <v>0.0010371527777777777</v>
      </c>
      <c r="E27" s="25"/>
      <c r="F27" s="55">
        <f t="shared" si="0"/>
        <v>0.0010371527777777777</v>
      </c>
      <c r="G27" s="42">
        <v>0.0010408564814814814</v>
      </c>
      <c r="H27" s="25"/>
      <c r="I27" s="56">
        <f t="shared" si="1"/>
        <v>0.0010408564814814814</v>
      </c>
      <c r="J27" s="42">
        <v>0.0009878472222222222</v>
      </c>
      <c r="K27" s="25"/>
      <c r="L27" s="52">
        <f t="shared" si="3"/>
        <v>0.0009878472222222222</v>
      </c>
      <c r="M27" s="18">
        <f t="shared" si="2"/>
        <v>0.0009878472222222222</v>
      </c>
      <c r="N27" s="57" t="s">
        <v>80</v>
      </c>
    </row>
    <row r="28" spans="1:14" ht="15" customHeight="1" thickBot="1">
      <c r="A28" s="10">
        <v>212</v>
      </c>
      <c r="B28" s="6" t="s">
        <v>17</v>
      </c>
      <c r="C28" s="16" t="s">
        <v>13</v>
      </c>
      <c r="D28" s="21">
        <v>0.0009957175925925925</v>
      </c>
      <c r="E28" s="7"/>
      <c r="F28" s="55">
        <f t="shared" si="0"/>
        <v>0.0009957175925925925</v>
      </c>
      <c r="G28" s="21">
        <v>0.001001736111111111</v>
      </c>
      <c r="H28" s="25"/>
      <c r="I28" s="56">
        <f t="shared" si="1"/>
        <v>0.001001736111111111</v>
      </c>
      <c r="J28" s="21"/>
      <c r="K28" s="25"/>
      <c r="L28" s="52"/>
      <c r="M28" s="18">
        <f t="shared" si="2"/>
        <v>0.0009957175925925925</v>
      </c>
      <c r="N28" s="57" t="s">
        <v>58</v>
      </c>
    </row>
    <row r="29" spans="1:14" ht="15" customHeight="1" thickBot="1">
      <c r="A29" s="8">
        <v>408</v>
      </c>
      <c r="B29" s="4" t="s">
        <v>34</v>
      </c>
      <c r="C29" s="15" t="s">
        <v>35</v>
      </c>
      <c r="D29" s="21">
        <v>0.0010439814814814815</v>
      </c>
      <c r="E29" s="7"/>
      <c r="F29" s="55">
        <f t="shared" si="0"/>
        <v>0.0010439814814814815</v>
      </c>
      <c r="G29" s="21">
        <v>0.0009988425925925926</v>
      </c>
      <c r="H29" s="25"/>
      <c r="I29" s="56">
        <f t="shared" si="1"/>
        <v>0.0009988425925925926</v>
      </c>
      <c r="J29" s="21">
        <v>0.0010069444444444444</v>
      </c>
      <c r="K29" s="25"/>
      <c r="L29" s="52">
        <f>SUM(J29:K29)</f>
        <v>0.0010069444444444444</v>
      </c>
      <c r="M29" s="58">
        <f t="shared" si="2"/>
        <v>0.0009988425925925926</v>
      </c>
      <c r="N29" s="57" t="s">
        <v>81</v>
      </c>
    </row>
    <row r="30" spans="1:14" ht="15" customHeight="1" thickBot="1">
      <c r="A30" s="10">
        <v>27</v>
      </c>
      <c r="B30" s="6" t="s">
        <v>82</v>
      </c>
      <c r="C30" s="16" t="s">
        <v>13</v>
      </c>
      <c r="D30" s="21">
        <v>0.0010444444444444444</v>
      </c>
      <c r="E30" s="7"/>
      <c r="F30" s="55">
        <f t="shared" si="0"/>
        <v>0.0010444444444444444</v>
      </c>
      <c r="G30" s="21">
        <v>0.0010177083333333334</v>
      </c>
      <c r="H30" s="25"/>
      <c r="I30" s="56">
        <f t="shared" si="1"/>
        <v>0.0010177083333333334</v>
      </c>
      <c r="J30" s="21">
        <v>0.001052662037037037</v>
      </c>
      <c r="K30" s="25"/>
      <c r="L30" s="52">
        <f>SUM(J30:K30)</f>
        <v>0.001052662037037037</v>
      </c>
      <c r="M30" s="58">
        <f t="shared" si="2"/>
        <v>0.0010177083333333334</v>
      </c>
      <c r="N30" s="57" t="s">
        <v>49</v>
      </c>
    </row>
    <row r="31" spans="1:14" ht="15" customHeight="1" thickBot="1">
      <c r="A31" s="8">
        <v>202</v>
      </c>
      <c r="B31" s="4" t="s">
        <v>15</v>
      </c>
      <c r="C31" s="15" t="s">
        <v>13</v>
      </c>
      <c r="D31" s="21">
        <v>0.0010725694444444444</v>
      </c>
      <c r="E31" s="7"/>
      <c r="F31" s="55">
        <f t="shared" si="0"/>
        <v>0.0010725694444444444</v>
      </c>
      <c r="G31" s="26">
        <v>0.001044560185185185</v>
      </c>
      <c r="H31" s="25"/>
      <c r="I31" s="56">
        <f t="shared" si="1"/>
        <v>0.001044560185185185</v>
      </c>
      <c r="J31" s="21">
        <v>0.0010328703703703704</v>
      </c>
      <c r="K31" s="25"/>
      <c r="L31" s="52">
        <f>SUM(J31:K31)</f>
        <v>0.0010328703703703704</v>
      </c>
      <c r="M31" s="58">
        <f t="shared" si="2"/>
        <v>0.0010328703703703704</v>
      </c>
      <c r="N31" s="57" t="s">
        <v>83</v>
      </c>
    </row>
    <row r="32" spans="1:14" ht="15" customHeight="1" thickBot="1">
      <c r="A32" s="8">
        <v>216</v>
      </c>
      <c r="B32" s="4" t="s">
        <v>14</v>
      </c>
      <c r="C32" s="15" t="s">
        <v>13</v>
      </c>
      <c r="D32" s="21">
        <v>0.001000462962962963</v>
      </c>
      <c r="E32" s="7">
        <v>0.00011574074074074073</v>
      </c>
      <c r="F32" s="55">
        <f t="shared" si="0"/>
        <v>0.0011162037037037037</v>
      </c>
      <c r="G32" s="21">
        <v>0.0010341435185185187</v>
      </c>
      <c r="H32" s="25"/>
      <c r="I32" s="56">
        <f t="shared" si="1"/>
        <v>0.0010341435185185187</v>
      </c>
      <c r="J32" s="21"/>
      <c r="K32" s="25"/>
      <c r="L32" s="52"/>
      <c r="M32" s="58">
        <f t="shared" si="2"/>
        <v>0.0010341435185185187</v>
      </c>
      <c r="N32" s="57" t="s">
        <v>84</v>
      </c>
    </row>
    <row r="33" spans="1:14" ht="15" customHeight="1" thickBot="1">
      <c r="A33" s="8">
        <v>511</v>
      </c>
      <c r="B33" s="6" t="s">
        <v>85</v>
      </c>
      <c r="C33" s="15" t="s">
        <v>35</v>
      </c>
      <c r="D33" s="21">
        <v>0.0010774305555555556</v>
      </c>
      <c r="E33" s="7"/>
      <c r="F33" s="55">
        <f t="shared" si="0"/>
        <v>0.0010774305555555556</v>
      </c>
      <c r="G33" s="21">
        <v>0.0010590277777777777</v>
      </c>
      <c r="H33" s="25">
        <v>5.7870370370370366E-05</v>
      </c>
      <c r="I33" s="56">
        <f t="shared" si="1"/>
        <v>0.0011168981481481481</v>
      </c>
      <c r="J33" s="21">
        <v>0.0010358796296296297</v>
      </c>
      <c r="K33" s="25"/>
      <c r="L33" s="52">
        <f>SUM(J33:K33)</f>
        <v>0.0010358796296296297</v>
      </c>
      <c r="M33" s="58">
        <f t="shared" si="2"/>
        <v>0.0010358796296296297</v>
      </c>
      <c r="N33" s="57" t="s">
        <v>86</v>
      </c>
    </row>
    <row r="34" spans="1:14" ht="15" customHeight="1" thickBot="1">
      <c r="A34" s="10">
        <v>418</v>
      </c>
      <c r="B34" s="6" t="s">
        <v>30</v>
      </c>
      <c r="C34" s="16" t="s">
        <v>28</v>
      </c>
      <c r="D34" s="59">
        <v>0.015277777777777777</v>
      </c>
      <c r="E34" s="60"/>
      <c r="F34" s="55">
        <f t="shared" si="0"/>
        <v>0.015277777777777777</v>
      </c>
      <c r="G34" s="59">
        <v>0.015277777777777777</v>
      </c>
      <c r="H34" s="61"/>
      <c r="I34" s="62">
        <f t="shared" si="1"/>
        <v>0.015277777777777777</v>
      </c>
      <c r="J34" s="59"/>
      <c r="K34" s="61"/>
      <c r="L34" s="52"/>
      <c r="M34" s="63">
        <f t="shared" si="2"/>
        <v>0.015277777777777777</v>
      </c>
      <c r="N34" s="64"/>
    </row>
    <row r="35" spans="1:14" ht="15" customHeight="1">
      <c r="A35" s="35"/>
      <c r="B35" s="11"/>
      <c r="C35" s="35"/>
      <c r="D35" s="36"/>
      <c r="E35" s="37"/>
      <c r="F35" s="38"/>
      <c r="G35" s="36"/>
      <c r="H35" s="39"/>
      <c r="I35" s="38"/>
      <c r="J35" s="36"/>
      <c r="K35" s="39"/>
      <c r="L35" s="38"/>
      <c r="M35" s="36"/>
      <c r="N35" s="11"/>
    </row>
    <row r="36" spans="1:14" ht="15" customHeight="1">
      <c r="A36" s="35"/>
      <c r="B36" s="11"/>
      <c r="C36" s="35"/>
      <c r="D36" s="36"/>
      <c r="E36" s="37"/>
      <c r="F36" s="38"/>
      <c r="G36" s="36"/>
      <c r="H36" s="39"/>
      <c r="I36" s="38"/>
      <c r="J36" s="36"/>
      <c r="K36" s="39"/>
      <c r="L36" s="38"/>
      <c r="M36" s="36"/>
      <c r="N36" s="11"/>
    </row>
    <row r="37" spans="1:14" ht="15" customHeight="1">
      <c r="A37" s="35"/>
      <c r="B37" s="11"/>
      <c r="C37" s="35"/>
      <c r="D37" s="36"/>
      <c r="E37" s="37"/>
      <c r="F37" s="38"/>
      <c r="G37" s="36"/>
      <c r="H37" s="39"/>
      <c r="I37" s="38"/>
      <c r="J37" s="36"/>
      <c r="K37" s="39"/>
      <c r="L37" s="38"/>
      <c r="M37" s="36"/>
      <c r="N37" s="11"/>
    </row>
    <row r="38" spans="1:14" ht="15" customHeight="1">
      <c r="A38" s="35"/>
      <c r="B38" s="11"/>
      <c r="C38" s="35"/>
      <c r="D38" s="36"/>
      <c r="E38" s="37"/>
      <c r="F38" s="38"/>
      <c r="G38" s="36"/>
      <c r="H38" s="39"/>
      <c r="I38" s="38"/>
      <c r="J38" s="36"/>
      <c r="K38" s="39"/>
      <c r="L38" s="38"/>
      <c r="M38" s="36"/>
      <c r="N38" s="11"/>
    </row>
    <row r="39" spans="1:14" ht="15" customHeight="1">
      <c r="A39" s="35"/>
      <c r="B39" s="11"/>
      <c r="C39" s="35"/>
      <c r="D39" s="36"/>
      <c r="E39" s="37"/>
      <c r="F39" s="38"/>
      <c r="G39" s="36"/>
      <c r="H39" s="39"/>
      <c r="I39" s="38"/>
      <c r="J39" s="36"/>
      <c r="K39" s="39"/>
      <c r="L39" s="38"/>
      <c r="M39" s="36"/>
      <c r="N39" s="11"/>
    </row>
    <row r="40" spans="1:14" ht="15" customHeight="1">
      <c r="A40" s="35"/>
      <c r="B40" s="11"/>
      <c r="C40" s="35"/>
      <c r="D40" s="36"/>
      <c r="E40" s="37"/>
      <c r="F40" s="38"/>
      <c r="G40" s="36"/>
      <c r="H40" s="39"/>
      <c r="I40" s="38"/>
      <c r="J40" s="36"/>
      <c r="K40" s="39"/>
      <c r="L40" s="38"/>
      <c r="M40" s="36"/>
      <c r="N40" s="11"/>
    </row>
    <row r="41" spans="1:14" ht="15" customHeight="1">
      <c r="A41" s="35"/>
      <c r="B41" s="11"/>
      <c r="C41" s="35"/>
      <c r="D41" s="36"/>
      <c r="E41" s="37"/>
      <c r="F41" s="38"/>
      <c r="G41" s="36"/>
      <c r="H41" s="39"/>
      <c r="I41" s="38"/>
      <c r="J41" s="36"/>
      <c r="K41" s="39"/>
      <c r="L41" s="38"/>
      <c r="M41" s="36"/>
      <c r="N41" s="11"/>
    </row>
    <row r="42" spans="1:14" ht="15" customHeight="1">
      <c r="A42" s="35"/>
      <c r="B42" s="11"/>
      <c r="C42" s="35"/>
      <c r="D42" s="36"/>
      <c r="E42" s="37"/>
      <c r="F42" s="38"/>
      <c r="G42" s="36"/>
      <c r="H42" s="39"/>
      <c r="I42" s="38"/>
      <c r="J42" s="36"/>
      <c r="K42" s="39"/>
      <c r="L42" s="38"/>
      <c r="M42" s="36"/>
      <c r="N42" s="11"/>
    </row>
    <row r="43" spans="1:14" ht="15" customHeight="1">
      <c r="A43" s="35"/>
      <c r="B43" s="11"/>
      <c r="C43" s="35"/>
      <c r="D43" s="36"/>
      <c r="E43" s="37"/>
      <c r="F43" s="38"/>
      <c r="G43" s="36"/>
      <c r="H43" s="39"/>
      <c r="I43" s="38"/>
      <c r="J43" s="36"/>
      <c r="K43" s="39"/>
      <c r="L43" s="38"/>
      <c r="M43" s="36"/>
      <c r="N43" s="11"/>
    </row>
    <row r="44" spans="1:14" ht="15" customHeight="1">
      <c r="A44" s="35"/>
      <c r="B44" s="11"/>
      <c r="C44" s="35"/>
      <c r="D44" s="36"/>
      <c r="E44" s="37"/>
      <c r="F44" s="38"/>
      <c r="G44" s="36"/>
      <c r="H44" s="39"/>
      <c r="I44" s="38"/>
      <c r="J44" s="36"/>
      <c r="K44" s="39"/>
      <c r="L44" s="38"/>
      <c r="M44" s="36"/>
      <c r="N44" s="11"/>
    </row>
    <row r="45" spans="1:14" ht="15" customHeight="1">
      <c r="A45" s="35"/>
      <c r="B45" s="11"/>
      <c r="C45" s="35"/>
      <c r="D45" s="36"/>
      <c r="E45" s="37"/>
      <c r="F45" s="38"/>
      <c r="G45" s="36"/>
      <c r="H45" s="39"/>
      <c r="I45" s="38"/>
      <c r="J45" s="36"/>
      <c r="K45" s="39"/>
      <c r="L45" s="38"/>
      <c r="M45" s="36"/>
      <c r="N45" s="11"/>
    </row>
    <row r="46" spans="1:14" ht="15" customHeight="1">
      <c r="A46" s="35"/>
      <c r="B46" s="11"/>
      <c r="C46" s="35"/>
      <c r="D46" s="36"/>
      <c r="E46" s="37"/>
      <c r="F46" s="38"/>
      <c r="G46" s="36"/>
      <c r="H46" s="39"/>
      <c r="I46" s="38"/>
      <c r="J46" s="36"/>
      <c r="K46" s="39"/>
      <c r="L46" s="38"/>
      <c r="M46" s="36"/>
      <c r="N46" s="11"/>
    </row>
    <row r="47" spans="1:14" ht="15" customHeight="1">
      <c r="A47" s="35"/>
      <c r="B47" s="11"/>
      <c r="C47" s="35"/>
      <c r="D47" s="36"/>
      <c r="E47" s="37"/>
      <c r="F47" s="38"/>
      <c r="G47" s="36"/>
      <c r="H47" s="39"/>
      <c r="I47" s="38"/>
      <c r="J47" s="36"/>
      <c r="K47" s="39"/>
      <c r="L47" s="38"/>
      <c r="M47" s="36"/>
      <c r="N47" s="11"/>
    </row>
    <row r="48" spans="1:14" ht="15" customHeight="1">
      <c r="A48" s="35"/>
      <c r="B48" s="11"/>
      <c r="C48" s="35"/>
      <c r="D48" s="36"/>
      <c r="E48" s="37"/>
      <c r="F48" s="38"/>
      <c r="G48" s="36"/>
      <c r="H48" s="39"/>
      <c r="I48" s="38"/>
      <c r="J48" s="36"/>
      <c r="K48" s="39"/>
      <c r="L48" s="38"/>
      <c r="M48" s="36"/>
      <c r="N48" s="11"/>
    </row>
    <row r="49" spans="1:14" ht="15" customHeight="1">
      <c r="A49" s="35"/>
      <c r="B49" s="11"/>
      <c r="C49" s="35"/>
      <c r="D49" s="36"/>
      <c r="E49" s="37"/>
      <c r="F49" s="38"/>
      <c r="G49" s="36"/>
      <c r="H49" s="39"/>
      <c r="I49" s="38"/>
      <c r="J49" s="36"/>
      <c r="K49" s="39"/>
      <c r="L49" s="38"/>
      <c r="M49" s="36"/>
      <c r="N49" s="11"/>
    </row>
    <row r="50" spans="1:14" ht="15" customHeight="1">
      <c r="A50" s="35"/>
      <c r="B50" s="11"/>
      <c r="C50" s="35"/>
      <c r="D50" s="36"/>
      <c r="E50" s="37"/>
      <c r="F50" s="38"/>
      <c r="G50" s="36"/>
      <c r="H50" s="39"/>
      <c r="I50" s="38"/>
      <c r="J50" s="36"/>
      <c r="K50" s="39"/>
      <c r="L50" s="38"/>
      <c r="M50" s="36"/>
      <c r="N50" s="11"/>
    </row>
    <row r="51" spans="1:14" ht="15" customHeight="1">
      <c r="A51" s="35"/>
      <c r="B51" s="11"/>
      <c r="C51" s="35"/>
      <c r="D51" s="36"/>
      <c r="E51" s="37"/>
      <c r="F51" s="38"/>
      <c r="G51" s="36"/>
      <c r="H51" s="39"/>
      <c r="I51" s="38"/>
      <c r="J51" s="36"/>
      <c r="K51" s="39"/>
      <c r="L51" s="38"/>
      <c r="M51" s="36"/>
      <c r="N51" s="11"/>
    </row>
    <row r="52" spans="1:14" ht="15" customHeight="1">
      <c r="A52" s="35"/>
      <c r="B52" s="11"/>
      <c r="C52" s="35"/>
      <c r="D52" s="36"/>
      <c r="E52" s="37"/>
      <c r="F52" s="38"/>
      <c r="G52" s="36"/>
      <c r="H52" s="39"/>
      <c r="I52" s="38"/>
      <c r="J52" s="36"/>
      <c r="K52" s="39"/>
      <c r="L52" s="38"/>
      <c r="M52" s="36"/>
      <c r="N52" s="11"/>
    </row>
    <row r="53" spans="1:14" ht="15" customHeight="1">
      <c r="A53" s="35"/>
      <c r="B53" s="11"/>
      <c r="C53" s="35"/>
      <c r="D53" s="36"/>
      <c r="E53" s="37"/>
      <c r="F53" s="38"/>
      <c r="G53" s="36"/>
      <c r="H53" s="39"/>
      <c r="I53" s="38"/>
      <c r="J53" s="36"/>
      <c r="K53" s="39"/>
      <c r="L53" s="38"/>
      <c r="M53" s="36"/>
      <c r="N53" s="11"/>
    </row>
    <row r="54" spans="1:14" ht="15" customHeight="1">
      <c r="A54" s="35"/>
      <c r="B54" s="11"/>
      <c r="C54" s="35"/>
      <c r="D54" s="36"/>
      <c r="E54" s="37"/>
      <c r="F54" s="38"/>
      <c r="G54" s="36"/>
      <c r="H54" s="39"/>
      <c r="I54" s="38"/>
      <c r="J54" s="36"/>
      <c r="K54" s="39"/>
      <c r="L54" s="38"/>
      <c r="M54" s="36"/>
      <c r="N54" s="11"/>
    </row>
    <row r="55" spans="1:14" ht="15" customHeight="1">
      <c r="A55" s="35"/>
      <c r="B55" s="11"/>
      <c r="C55" s="35"/>
      <c r="D55" s="36"/>
      <c r="E55" s="37"/>
      <c r="F55" s="38"/>
      <c r="G55" s="36"/>
      <c r="H55" s="39"/>
      <c r="I55" s="38"/>
      <c r="J55" s="36"/>
      <c r="K55" s="39"/>
      <c r="L55" s="38"/>
      <c r="M55" s="36"/>
      <c r="N55" s="11"/>
    </row>
    <row r="56" spans="1:14" ht="15" customHeight="1">
      <c r="A56" s="35"/>
      <c r="B56" s="11"/>
      <c r="C56" s="35"/>
      <c r="D56" s="36"/>
      <c r="E56" s="37"/>
      <c r="F56" s="38"/>
      <c r="G56" s="36"/>
      <c r="H56" s="39"/>
      <c r="I56" s="38"/>
      <c r="J56" s="36"/>
      <c r="K56" s="39"/>
      <c r="L56" s="38"/>
      <c r="M56" s="36"/>
      <c r="N56" s="11"/>
    </row>
    <row r="57" spans="1:14" ht="15" customHeight="1">
      <c r="A57" s="35"/>
      <c r="B57" s="11"/>
      <c r="C57" s="35"/>
      <c r="D57" s="36"/>
      <c r="E57" s="37"/>
      <c r="F57" s="38"/>
      <c r="G57" s="36"/>
      <c r="H57" s="39"/>
      <c r="I57" s="38"/>
      <c r="J57" s="36"/>
      <c r="K57" s="39"/>
      <c r="L57" s="38"/>
      <c r="M57" s="36"/>
      <c r="N57" s="11"/>
    </row>
    <row r="58" spans="1:14" ht="15" customHeight="1">
      <c r="A58" s="40"/>
      <c r="B58" s="41"/>
      <c r="C58" s="40"/>
      <c r="D58" s="36"/>
      <c r="E58" s="37"/>
      <c r="F58" s="38"/>
      <c r="G58" s="36"/>
      <c r="H58" s="39"/>
      <c r="I58" s="38"/>
      <c r="J58" s="36"/>
      <c r="K58" s="39"/>
      <c r="L58" s="38"/>
      <c r="M58" s="36"/>
      <c r="N58" s="11"/>
    </row>
    <row r="59" spans="1:14" ht="15" customHeight="1">
      <c r="A59" s="1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</sheetData>
  <printOptions/>
  <pageMargins left="0.5511811023622047" right="0.5511811023622047" top="0.5511811023622047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Eoin</dc:creator>
  <cp:keywords/>
  <dc:description/>
  <cp:lastModifiedBy>Brian Duggan</cp:lastModifiedBy>
  <cp:lastPrinted>2010-09-13T07:35:58Z</cp:lastPrinted>
  <dcterms:created xsi:type="dcterms:W3CDTF">2008-10-16T15:15:29Z</dcterms:created>
  <dcterms:modified xsi:type="dcterms:W3CDTF">2010-09-13T07:36:05Z</dcterms:modified>
  <cp:category/>
  <cp:version/>
  <cp:contentType/>
  <cp:contentStatus/>
</cp:coreProperties>
</file>