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25" windowHeight="9090" activeTab="0"/>
  </bookViews>
  <sheets>
    <sheet name="Results" sheetId="1" r:id="rId1"/>
  </sheets>
  <definedNames>
    <definedName name="_xlnm._FilterDatabase" localSheetId="0" hidden="1">'Results'!$A$1:$W$112</definedName>
  </definedNames>
  <calcPr fullCalcOnLoad="1"/>
</workbook>
</file>

<file path=xl/comments1.xml><?xml version="1.0" encoding="utf-8"?>
<comments xmlns="http://schemas.openxmlformats.org/spreadsheetml/2006/main">
  <authors>
    <author>rallyuser</author>
  </authors>
  <commentList>
    <comment ref="T97" authorId="0">
      <text>
        <r>
          <rPr>
            <b/>
            <sz val="9"/>
            <rFont val="Tahoma"/>
            <family val="2"/>
          </rPr>
          <t>rallyuser:</t>
        </r>
        <r>
          <rPr>
            <sz val="9"/>
            <rFont val="Tahoma"/>
            <family val="2"/>
          </rPr>
          <t xml:space="preserve">
Jump Start - SS1</t>
        </r>
      </text>
    </comment>
    <comment ref="T86" authorId="0">
      <text>
        <r>
          <rPr>
            <b/>
            <sz val="9"/>
            <rFont val="Tahoma"/>
            <family val="2"/>
          </rPr>
          <t>rallyuser:</t>
        </r>
        <r>
          <rPr>
            <sz val="9"/>
            <rFont val="Tahoma"/>
            <family val="2"/>
          </rPr>
          <t xml:space="preserve">
Jump Start - SS3</t>
        </r>
      </text>
    </comment>
  </commentList>
</comments>
</file>

<file path=xl/sharedStrings.xml><?xml version="1.0" encoding="utf-8"?>
<sst xmlns="http://schemas.openxmlformats.org/spreadsheetml/2006/main" count="510" uniqueCount="303">
  <si>
    <t>Car</t>
  </si>
  <si>
    <t>Driver</t>
  </si>
  <si>
    <t>Navigator</t>
  </si>
  <si>
    <t>Class</t>
  </si>
  <si>
    <t>Chris Dineen</t>
  </si>
  <si>
    <t>Alan Mulligan</t>
  </si>
  <si>
    <t>Ford Escort Mk2</t>
  </si>
  <si>
    <t>13</t>
  </si>
  <si>
    <t>11R</t>
  </si>
  <si>
    <t>Steve Roberts</t>
  </si>
  <si>
    <t>Tony McCarthy</t>
  </si>
  <si>
    <t>12</t>
  </si>
  <si>
    <t xml:space="preserve"> 9</t>
  </si>
  <si>
    <t>Charles O'Neill</t>
  </si>
  <si>
    <t>Nicholas Burke</t>
  </si>
  <si>
    <t>Honda Civic 1400</t>
  </si>
  <si>
    <t>Colm Noonan</t>
  </si>
  <si>
    <t>Paul Bruton</t>
  </si>
  <si>
    <t>Peugeot 306 S16</t>
  </si>
  <si>
    <t xml:space="preserve"> 7</t>
  </si>
  <si>
    <t>Declan O'Regan</t>
  </si>
  <si>
    <t>Peugeot 205 GTi</t>
  </si>
  <si>
    <t>10</t>
  </si>
  <si>
    <t>Charlie Hickey</t>
  </si>
  <si>
    <t>Johnny Hickey</t>
  </si>
  <si>
    <t>Ford Escort RS</t>
  </si>
  <si>
    <t>14</t>
  </si>
  <si>
    <t>Honda Civic</t>
  </si>
  <si>
    <t>16</t>
  </si>
  <si>
    <t>Steven O'Donovan</t>
  </si>
  <si>
    <t>Mike Cleary</t>
  </si>
  <si>
    <t>Opel Corsa GSi</t>
  </si>
  <si>
    <t>Seamus Doyle</t>
  </si>
  <si>
    <t>Kevin Barry</t>
  </si>
  <si>
    <t>Toyota Corolla GT</t>
  </si>
  <si>
    <t>Vauxhall Nova</t>
  </si>
  <si>
    <t>Mark Dolphin</t>
  </si>
  <si>
    <t>Finbarr Quirke</t>
  </si>
  <si>
    <t>Ford Escort</t>
  </si>
  <si>
    <t>20</t>
  </si>
  <si>
    <t>Paul Scannell</t>
  </si>
  <si>
    <t>Mossy Griffin</t>
  </si>
  <si>
    <t>Donal O'Sullivan</t>
  </si>
  <si>
    <t>Linda Curtin</t>
  </si>
  <si>
    <t>Suzuki Swift GTI</t>
  </si>
  <si>
    <t>Emmet Lyons</t>
  </si>
  <si>
    <t>Tommy Cuddihy</t>
  </si>
  <si>
    <t>Aishling Power</t>
  </si>
  <si>
    <t>William Power</t>
  </si>
  <si>
    <t>Denis O'Brien</t>
  </si>
  <si>
    <t>Opel Corsa</t>
  </si>
  <si>
    <t>Honda Civic EK4</t>
  </si>
  <si>
    <t xml:space="preserve"> 2</t>
  </si>
  <si>
    <t>Derek Hennessy</t>
  </si>
  <si>
    <t>Ger Kelly</t>
  </si>
  <si>
    <t>Diarmaid O'Crowley</t>
  </si>
  <si>
    <t>Martin Crowley</t>
  </si>
  <si>
    <t>Martin Barry</t>
  </si>
  <si>
    <t>Suzuki Swift</t>
  </si>
  <si>
    <t>Dave Dunne</t>
  </si>
  <si>
    <t>Alice Dunne</t>
  </si>
  <si>
    <t>11F</t>
  </si>
  <si>
    <t>Alan Commins</t>
  </si>
  <si>
    <t>Kevin Corcoran</t>
  </si>
  <si>
    <t>Kieran O'Neill</t>
  </si>
  <si>
    <t>Thomas Bruton</t>
  </si>
  <si>
    <t>Allen Treacy</t>
  </si>
  <si>
    <t>Bob Fitzgerald</t>
  </si>
  <si>
    <t>Toyota Corolla</t>
  </si>
  <si>
    <t>David Duggan</t>
  </si>
  <si>
    <t>Sean O'Crowley</t>
  </si>
  <si>
    <t>Richard Cleary</t>
  </si>
  <si>
    <t>Lorraine Cleary</t>
  </si>
  <si>
    <t>Paul Casey</t>
  </si>
  <si>
    <t>Vincent Goggin</t>
  </si>
  <si>
    <t>Fintan Canty</t>
  </si>
  <si>
    <t>Denis O'Mahony</t>
  </si>
  <si>
    <t>Shay McCann</t>
  </si>
  <si>
    <t>Jenna McCann</t>
  </si>
  <si>
    <t>Mitsubishi Evo 7</t>
  </si>
  <si>
    <t>15</t>
  </si>
  <si>
    <t>John Sinclair</t>
  </si>
  <si>
    <t>Tina Elliott</t>
  </si>
  <si>
    <t>Paul Browne</t>
  </si>
  <si>
    <t>Margaret Browne</t>
  </si>
  <si>
    <t>Niamh Wallace</t>
  </si>
  <si>
    <t>Toyota Starlet</t>
  </si>
  <si>
    <t>Kevin Wiley</t>
  </si>
  <si>
    <t>Peugeot 206</t>
  </si>
  <si>
    <t xml:space="preserve"> 6</t>
  </si>
  <si>
    <t>Andy Mahon</t>
  </si>
  <si>
    <t>Andy Donoghue</t>
  </si>
  <si>
    <t>Pat O'Connell</t>
  </si>
  <si>
    <t>Breeda Ryan</t>
  </si>
  <si>
    <t>James Cunningham</t>
  </si>
  <si>
    <t>Joe Fitzgibbon</t>
  </si>
  <si>
    <t>Toyota Corolla Twin Cam</t>
  </si>
  <si>
    <t>Aidan Mulcahy</t>
  </si>
  <si>
    <t>Des Flynn</t>
  </si>
  <si>
    <t>Alan Dineen</t>
  </si>
  <si>
    <t>Tony Dineen</t>
  </si>
  <si>
    <t>Vauxhall Corsa</t>
  </si>
  <si>
    <t>Wesley Patterson</t>
  </si>
  <si>
    <t>Alan Whyte</t>
  </si>
  <si>
    <t>Alastair Cochrane</t>
  </si>
  <si>
    <t>Gary McElihnney</t>
  </si>
  <si>
    <t>Johnny Curran</t>
  </si>
  <si>
    <t>Mikey Walsh</t>
  </si>
  <si>
    <t>Edward Hallahan</t>
  </si>
  <si>
    <t>Barry Murphy</t>
  </si>
  <si>
    <t>Ford Escort Mk1</t>
  </si>
  <si>
    <t>Patrick Lawlor</t>
  </si>
  <si>
    <t>Cian Dineen</t>
  </si>
  <si>
    <t>Patrick Curley</t>
  </si>
  <si>
    <t>Richard Moore</t>
  </si>
  <si>
    <t>Patrick O'Connor</t>
  </si>
  <si>
    <t>Andrew Parish</t>
  </si>
  <si>
    <t>Toyota Celica 185</t>
  </si>
  <si>
    <t>Colin Byrne</t>
  </si>
  <si>
    <t>Eric Calnan</t>
  </si>
  <si>
    <t>Citroen C2 R2</t>
  </si>
  <si>
    <t>Conan O'Riordan</t>
  </si>
  <si>
    <t>Cian O'Riordan</t>
  </si>
  <si>
    <t>Conor Nash</t>
  </si>
  <si>
    <t>David Kearney</t>
  </si>
  <si>
    <t>Kieran O'Regan</t>
  </si>
  <si>
    <t>Ger Keohane</t>
  </si>
  <si>
    <t>Colm Forde</t>
  </si>
  <si>
    <t>Jonathan Trill</t>
  </si>
  <si>
    <t>Kevin Dolphin</t>
  </si>
  <si>
    <t>Martin O'Brien</t>
  </si>
  <si>
    <t>Ford Puma</t>
  </si>
  <si>
    <t>James Cotter</t>
  </si>
  <si>
    <t>Brian McCarthy</t>
  </si>
  <si>
    <t>Michael Murphy</t>
  </si>
  <si>
    <t>Pat Cashman</t>
  </si>
  <si>
    <t>Andrew Beamish</t>
  </si>
  <si>
    <t>Beamish Susan</t>
  </si>
  <si>
    <t>Georgie Bell</t>
  </si>
  <si>
    <t>Daire Hayes</t>
  </si>
  <si>
    <t>Christopher O'Donovan</t>
  </si>
  <si>
    <t>Dan O'Donovan</t>
  </si>
  <si>
    <t>Shane Moriarty</t>
  </si>
  <si>
    <t>Liam Griffin</t>
  </si>
  <si>
    <t>Toyota Corolla RWD</t>
  </si>
  <si>
    <t>Donal McGrath</t>
  </si>
  <si>
    <t>Mike Hallissey</t>
  </si>
  <si>
    <t>Richie Dalton</t>
  </si>
  <si>
    <t>Jason Ryan</t>
  </si>
  <si>
    <t>Tadgh O'Sullivan</t>
  </si>
  <si>
    <t>Colum Browne</t>
  </si>
  <si>
    <t>Laurence McGrath</t>
  </si>
  <si>
    <t>Chris Brady</t>
  </si>
  <si>
    <t>Jenny Warren</t>
  </si>
  <si>
    <t xml:space="preserve"> 5</t>
  </si>
  <si>
    <t>Conor Moore</t>
  </si>
  <si>
    <t>Ella Ryan</t>
  </si>
  <si>
    <t>Donal O'Brien</t>
  </si>
  <si>
    <t>Eamon Creedon</t>
  </si>
  <si>
    <t>Ford Escort G4</t>
  </si>
  <si>
    <t>Jason Costello</t>
  </si>
  <si>
    <t>David Leslie</t>
  </si>
  <si>
    <t>Ford Escort RS Mk2</t>
  </si>
  <si>
    <t>Denis Hickey</t>
  </si>
  <si>
    <t>Timmie Brosnan</t>
  </si>
  <si>
    <t>Jerry O'Callaghan</t>
  </si>
  <si>
    <t>Eddie Power</t>
  </si>
  <si>
    <t>Mary Wiley</t>
  </si>
  <si>
    <t>Brian O'Mahony</t>
  </si>
  <si>
    <t>Sean Sutton</t>
  </si>
  <si>
    <t>Martin O'Dowd</t>
  </si>
  <si>
    <t>Donie O'Dowd</t>
  </si>
  <si>
    <t>Talbot Sunbeam</t>
  </si>
  <si>
    <t>Anthony Whelton</t>
  </si>
  <si>
    <t>Noel Crowley</t>
  </si>
  <si>
    <t>Stephen Carey</t>
  </si>
  <si>
    <t>Breda O'Driscoll</t>
  </si>
  <si>
    <t xml:space="preserve"> 3</t>
  </si>
  <si>
    <t>Willie Walsh</t>
  </si>
  <si>
    <t>Brian O'Keeffe</t>
  </si>
  <si>
    <t>Ray Benskin Jnr</t>
  </si>
  <si>
    <t>Nicky Hegarty</t>
  </si>
  <si>
    <t>Diarmuid Lynch</t>
  </si>
  <si>
    <t>Darragh Lynch</t>
  </si>
  <si>
    <t>Niall Fitzpatrick</t>
  </si>
  <si>
    <t>Gary Fitzpatrick</t>
  </si>
  <si>
    <t>Liam Dennehy</t>
  </si>
  <si>
    <t>John Lynch</t>
  </si>
  <si>
    <t>Edward Walsh</t>
  </si>
  <si>
    <t>Anthony Kavanagh</t>
  </si>
  <si>
    <t>Frank Kelly</t>
  </si>
  <si>
    <t>William Hamilton</t>
  </si>
  <si>
    <t>Colm Murphy</t>
  </si>
  <si>
    <t>Don Montgomery</t>
  </si>
  <si>
    <t>Subaru Impreza N12</t>
  </si>
  <si>
    <t xml:space="preserve"> 4</t>
  </si>
  <si>
    <t>Patrick Calnan</t>
  </si>
  <si>
    <t>Trevor McCarthy</t>
  </si>
  <si>
    <t>Peugeot 106 Cup Car</t>
  </si>
  <si>
    <t>Richard Harney</t>
  </si>
  <si>
    <t>Brian Harney</t>
  </si>
  <si>
    <t>Dermot Riordan</t>
  </si>
  <si>
    <t>Jill White</t>
  </si>
  <si>
    <t>John Browne</t>
  </si>
  <si>
    <t>Gavin O'Grady</t>
  </si>
  <si>
    <t>Honda EG6</t>
  </si>
  <si>
    <t>Paul Quinlan</t>
  </si>
  <si>
    <t>Brian Grant</t>
  </si>
  <si>
    <t>Philip Cross</t>
  </si>
  <si>
    <t>Dean Raferty</t>
  </si>
  <si>
    <t>Aileen Kelly</t>
  </si>
  <si>
    <t>John Quill</t>
  </si>
  <si>
    <t>Jenna Browne</t>
  </si>
  <si>
    <t>Citroen C2</t>
  </si>
  <si>
    <t>Neil Tohill</t>
  </si>
  <si>
    <t>Gerard Tohill</t>
  </si>
  <si>
    <t>Anthony O'Driscoll</t>
  </si>
  <si>
    <t>Kenneth Cullinane</t>
  </si>
  <si>
    <t>John Cullinane</t>
  </si>
  <si>
    <t>Mark Linehan</t>
  </si>
  <si>
    <t>Roy White</t>
  </si>
  <si>
    <t>Coleman Hurley</t>
  </si>
  <si>
    <t>MG ZR</t>
  </si>
  <si>
    <t>Ciaran McKay</t>
  </si>
  <si>
    <t>Kevin Malone</t>
  </si>
  <si>
    <t>James Fitzgearld</t>
  </si>
  <si>
    <t>Henry Jennings</t>
  </si>
  <si>
    <t>Iarla McCarthy</t>
  </si>
  <si>
    <t>Padraig McCarthy</t>
  </si>
  <si>
    <t>Peter Murphy</t>
  </si>
  <si>
    <t>Vincent McSweeney</t>
  </si>
  <si>
    <t>Michael Kearney</t>
  </si>
  <si>
    <t>Peugeot 106</t>
  </si>
  <si>
    <t>Eamonn Barrett</t>
  </si>
  <si>
    <t>Shane Cullen</t>
  </si>
  <si>
    <t>Russell Harold</t>
  </si>
  <si>
    <t>Jonathan O'Mahony</t>
  </si>
  <si>
    <t>Benny Kennedy</t>
  </si>
  <si>
    <t>David Forde</t>
  </si>
  <si>
    <t>Mike Quinn</t>
  </si>
  <si>
    <t>Conor Walsh</t>
  </si>
  <si>
    <t>ED O'Callaghan</t>
  </si>
  <si>
    <t>Ger Clancy</t>
  </si>
  <si>
    <t>Andrew Purcell</t>
  </si>
  <si>
    <t>Kevin Purcell</t>
  </si>
  <si>
    <t>Mitsubishi Evo 6</t>
  </si>
  <si>
    <t>John Hickey</t>
  </si>
  <si>
    <t>John McCarthy</t>
  </si>
  <si>
    <t>Jason O'Brien</t>
  </si>
  <si>
    <t>Peugeot 206 Cup Car</t>
  </si>
  <si>
    <t>Keith Naughton</t>
  </si>
  <si>
    <t>Mitsubishi Lancer Evo 7</t>
  </si>
  <si>
    <t>Finbarr Murphy</t>
  </si>
  <si>
    <t>Derek Butler</t>
  </si>
  <si>
    <t>Aaron O'Regan</t>
  </si>
  <si>
    <t>Honda SIR Vtec</t>
  </si>
  <si>
    <t>James Bradley</t>
  </si>
  <si>
    <t>Richard Stafford</t>
  </si>
  <si>
    <t>Mossie O'Connell</t>
  </si>
  <si>
    <t>Desmond Curtis</t>
  </si>
  <si>
    <t>Mark Kirwan</t>
  </si>
  <si>
    <t>Johnny Kenneally</t>
  </si>
  <si>
    <t>J.J Cremin</t>
  </si>
  <si>
    <t>Tom Flaherty</t>
  </si>
  <si>
    <t>Cathal Murphy</t>
  </si>
  <si>
    <t>Ray O'Sullivan</t>
  </si>
  <si>
    <t>John Rafter</t>
  </si>
  <si>
    <t>Mark O'Looney</t>
  </si>
  <si>
    <t>Derry Healy</t>
  </si>
  <si>
    <t>Edel McCarthy</t>
  </si>
  <si>
    <t>Ger Ryan</t>
  </si>
  <si>
    <t>Martin Casey</t>
  </si>
  <si>
    <t>Michelle Walsh</t>
  </si>
  <si>
    <t>Robert O'Regan</t>
  </si>
  <si>
    <t xml:space="preserve">Subaru Impreza </t>
  </si>
  <si>
    <t>No</t>
  </si>
  <si>
    <t>SS1 Start</t>
  </si>
  <si>
    <t>SS1 Finish</t>
  </si>
  <si>
    <t>SS1 Time</t>
  </si>
  <si>
    <t>RTD</t>
  </si>
  <si>
    <t>SS2 Start</t>
  </si>
  <si>
    <t>SS2 Finish</t>
  </si>
  <si>
    <t>Mitsubishi Lancer</t>
  </si>
  <si>
    <t>Subaru Impreza</t>
  </si>
  <si>
    <t>Ford Ka</t>
  </si>
  <si>
    <t>SS2 Time</t>
  </si>
  <si>
    <t>SS3 Start</t>
  </si>
  <si>
    <t>SS3 Finish</t>
  </si>
  <si>
    <t>After SS2</t>
  </si>
  <si>
    <t>SS3 Time</t>
  </si>
  <si>
    <t>After SS3</t>
  </si>
  <si>
    <t>Road</t>
  </si>
  <si>
    <t>Total Time</t>
  </si>
  <si>
    <t>O/A</t>
  </si>
  <si>
    <t>Eimear Hurley</t>
  </si>
  <si>
    <t>Wesley Daly</t>
  </si>
  <si>
    <t>Gary Kiernan</t>
  </si>
  <si>
    <t>Honda Integra</t>
  </si>
  <si>
    <t>Annemarie O'Driscoll</t>
  </si>
  <si>
    <t>Class Pos</t>
  </si>
  <si>
    <t>George Wiley</t>
  </si>
  <si>
    <t>Pos After SS1</t>
  </si>
  <si>
    <t>Pos After SS2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</si>
</sst>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400]h:mm:ss\ AM/PM"/>
    <numFmt numFmtId="179" formatCode="[$-809]dd\ mmmm\ yyyy"/>
    <numFmt numFmtId="180" formatCode="hh:mm:ss.0"/>
  </numFmts>
  <fonts count="55">
    <font>
      <sz val="10"/>
      <name val="Arial"/>
      <family val="0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7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7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47" fontId="4" fillId="0" borderId="10" xfId="0" applyNumberFormat="1" applyFont="1" applyBorder="1" applyAlignment="1">
      <alignment vertical="center"/>
    </xf>
    <xf numFmtId="47" fontId="12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/>
    </xf>
    <xf numFmtId="47" fontId="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1" fontId="54" fillId="2" borderId="10" xfId="15" applyNumberFormat="1" applyFont="1" applyBorder="1" applyAlignment="1">
      <alignment horizontal="center" vertical="center" wrapText="1"/>
    </xf>
    <xf numFmtId="0" fontId="54" fillId="2" borderId="10" xfId="15" applyFont="1" applyBorder="1" applyAlignment="1">
      <alignment horizontal="center" vertical="center" wrapText="1"/>
    </xf>
    <xf numFmtId="21" fontId="54" fillId="2" borderId="10" xfId="15" applyNumberFormat="1" applyFont="1" applyBorder="1" applyAlignment="1">
      <alignment horizontal="center" vertical="center"/>
    </xf>
    <xf numFmtId="180" fontId="54" fillId="2" borderId="10" xfId="15" applyNumberFormat="1" applyFont="1" applyBorder="1" applyAlignment="1">
      <alignment vertical="center"/>
    </xf>
    <xf numFmtId="21" fontId="54" fillId="2" borderId="0" xfId="15" applyNumberFormat="1" applyFont="1" applyBorder="1" applyAlignment="1">
      <alignment horizontal="center"/>
    </xf>
    <xf numFmtId="0" fontId="54" fillId="2" borderId="0" xfId="15" applyFont="1" applyBorder="1" applyAlignment="1">
      <alignment horizontal="center"/>
    </xf>
    <xf numFmtId="180" fontId="54" fillId="2" borderId="10" xfId="15" applyNumberFormat="1" applyFont="1" applyBorder="1" applyAlignment="1">
      <alignment horizontal="center" vertical="center"/>
    </xf>
    <xf numFmtId="180" fontId="54" fillId="2" borderId="10" xfId="15" applyNumberFormat="1" applyFont="1" applyBorder="1" applyAlignment="1">
      <alignment horizontal="center" vertical="center" wrapText="1"/>
    </xf>
    <xf numFmtId="180" fontId="54" fillId="2" borderId="10" xfId="15" applyNumberFormat="1" applyFont="1" applyBorder="1" applyAlignment="1">
      <alignment/>
    </xf>
    <xf numFmtId="180" fontId="54" fillId="2" borderId="0" xfId="15" applyNumberFormat="1" applyFont="1" applyBorder="1" applyAlignment="1">
      <alignment/>
    </xf>
    <xf numFmtId="45" fontId="6" fillId="0" borderId="10" xfId="0" applyNumberFormat="1" applyFont="1" applyBorder="1" applyAlignment="1">
      <alignment horizontal="center" vertical="center" wrapText="1"/>
    </xf>
    <xf numFmtId="45" fontId="4" fillId="0" borderId="10" xfId="0" applyNumberFormat="1" applyFont="1" applyBorder="1" applyAlignment="1">
      <alignment horizontal="center" vertical="center"/>
    </xf>
    <xf numFmtId="45" fontId="4" fillId="0" borderId="10" xfId="0" applyNumberFormat="1" applyFon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tabSelected="1" zoomScalePageLayoutView="0" workbookViewId="0" topLeftCell="A1">
      <pane xSplit="6" ySplit="1" topLeftCell="I2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T100" sqref="T100"/>
    </sheetView>
  </sheetViews>
  <sheetFormatPr defaultColWidth="9.140625" defaultRowHeight="15" customHeight="1"/>
  <cols>
    <col min="1" max="1" width="7.8515625" style="1" bestFit="1" customWidth="1"/>
    <col min="2" max="2" width="7.7109375" style="3" bestFit="1" customWidth="1"/>
    <col min="3" max="3" width="19.57421875" style="4" bestFit="1" customWidth="1"/>
    <col min="4" max="4" width="15.57421875" style="4" bestFit="1" customWidth="1"/>
    <col min="5" max="5" width="21.00390625" style="4" bestFit="1" customWidth="1"/>
    <col min="6" max="6" width="6.140625" style="4" customWidth="1"/>
    <col min="7" max="7" width="8.421875" style="35" customWidth="1"/>
    <col min="8" max="8" width="8.421875" style="36" customWidth="1"/>
    <col min="9" max="9" width="10.57421875" style="6" customWidth="1"/>
    <col min="10" max="10" width="5.00390625" style="12" customWidth="1"/>
    <col min="11" max="11" width="8.421875" style="35" customWidth="1"/>
    <col min="12" max="12" width="8.421875" style="36" customWidth="1"/>
    <col min="13" max="13" width="10.57421875" style="6" customWidth="1"/>
    <col min="14" max="14" width="5.00390625" style="12" customWidth="1"/>
    <col min="15" max="15" width="11.140625" style="27" customWidth="1"/>
    <col min="16" max="17" width="8.421875" style="40" customWidth="1"/>
    <col min="18" max="18" width="10.57421875" style="5" customWidth="1"/>
    <col min="19" max="19" width="7.8515625" style="28" customWidth="1"/>
    <col min="20" max="20" width="6.57421875" style="44" customWidth="1"/>
    <col min="21" max="21" width="9.57421875" style="29" bestFit="1" customWidth="1"/>
    <col min="22" max="22" width="6.140625" style="3" customWidth="1"/>
    <col min="23" max="23" width="6.140625" style="30" customWidth="1"/>
    <col min="24" max="16384" width="9.140625" style="3" customWidth="1"/>
  </cols>
  <sheetData>
    <row r="1" spans="1:23" s="18" customFormat="1" ht="39" customHeight="1">
      <c r="A1" s="13" t="s">
        <v>293</v>
      </c>
      <c r="B1" s="14" t="s">
        <v>275</v>
      </c>
      <c r="C1" s="14" t="s">
        <v>1</v>
      </c>
      <c r="D1" s="14" t="s">
        <v>2</v>
      </c>
      <c r="E1" s="14" t="s">
        <v>0</v>
      </c>
      <c r="F1" s="14" t="s">
        <v>3</v>
      </c>
      <c r="G1" s="31" t="s">
        <v>276</v>
      </c>
      <c r="H1" s="32" t="s">
        <v>277</v>
      </c>
      <c r="I1" s="14" t="s">
        <v>278</v>
      </c>
      <c r="J1" s="16" t="s">
        <v>301</v>
      </c>
      <c r="K1" s="31" t="s">
        <v>280</v>
      </c>
      <c r="L1" s="32" t="s">
        <v>281</v>
      </c>
      <c r="M1" s="14" t="s">
        <v>285</v>
      </c>
      <c r="N1" s="16" t="s">
        <v>302</v>
      </c>
      <c r="O1" s="17" t="s">
        <v>288</v>
      </c>
      <c r="P1" s="38" t="s">
        <v>286</v>
      </c>
      <c r="Q1" s="38" t="s">
        <v>287</v>
      </c>
      <c r="R1" s="17" t="s">
        <v>289</v>
      </c>
      <c r="S1" s="19" t="s">
        <v>290</v>
      </c>
      <c r="T1" s="41" t="s">
        <v>291</v>
      </c>
      <c r="U1" s="20" t="s">
        <v>292</v>
      </c>
      <c r="V1" s="15" t="s">
        <v>3</v>
      </c>
      <c r="W1" s="21" t="s">
        <v>299</v>
      </c>
    </row>
    <row r="2" spans="1:23" s="2" customFormat="1" ht="15" customHeight="1">
      <c r="A2" s="7">
        <v>1</v>
      </c>
      <c r="B2" s="8">
        <v>1</v>
      </c>
      <c r="C2" s="8" t="s">
        <v>220</v>
      </c>
      <c r="D2" s="8" t="s">
        <v>221</v>
      </c>
      <c r="E2" s="8" t="s">
        <v>222</v>
      </c>
      <c r="F2" s="8" t="s">
        <v>39</v>
      </c>
      <c r="G2" s="33">
        <v>0.5020833333333333</v>
      </c>
      <c r="H2" s="37">
        <v>0.5092337962962963</v>
      </c>
      <c r="I2" s="22">
        <f>IF(G2=0,#REF!,H2-G2)</f>
        <v>0.007150462962962956</v>
      </c>
      <c r="J2" s="11">
        <v>1</v>
      </c>
      <c r="K2" s="33">
        <v>0.5840277777777778</v>
      </c>
      <c r="L2" s="34">
        <v>0.5909710648148149</v>
      </c>
      <c r="M2" s="22">
        <f>IF(K2=0,#REF!,L2-K2)</f>
        <v>0.00694328703703706</v>
      </c>
      <c r="N2" s="11">
        <v>1</v>
      </c>
      <c r="O2" s="23">
        <f aca="true" t="shared" si="0" ref="O2:O33">I2+M2</f>
        <v>0.014093750000000016</v>
      </c>
      <c r="P2" s="34">
        <v>0.6680555555555556</v>
      </c>
      <c r="Q2" s="34">
        <v>0.6749722222222222</v>
      </c>
      <c r="R2" s="22">
        <f>IF(P2=0,#REF!,Q2-P2)</f>
        <v>0.006916666666666571</v>
      </c>
      <c r="S2" s="24">
        <f aca="true" t="shared" si="1" ref="S2:S33">O2+R2</f>
        <v>0.021010416666666587</v>
      </c>
      <c r="T2" s="42"/>
      <c r="U2" s="25">
        <f aca="true" t="shared" si="2" ref="U2:U33">I2+M2+R2+T2</f>
        <v>0.021010416666666587</v>
      </c>
      <c r="V2" s="8" t="str">
        <f aca="true" t="shared" si="3" ref="V2:V33">F2</f>
        <v>20</v>
      </c>
      <c r="W2" s="26" t="s">
        <v>293</v>
      </c>
    </row>
    <row r="3" spans="1:23" s="2" customFormat="1" ht="15" customHeight="1">
      <c r="A3" s="7">
        <v>2</v>
      </c>
      <c r="B3" s="8">
        <v>2</v>
      </c>
      <c r="C3" s="8" t="s">
        <v>190</v>
      </c>
      <c r="D3" s="8" t="s">
        <v>191</v>
      </c>
      <c r="E3" s="8" t="s">
        <v>6</v>
      </c>
      <c r="F3" s="9">
        <v>14</v>
      </c>
      <c r="G3" s="33">
        <v>0.5024305555555556</v>
      </c>
      <c r="H3" s="37">
        <v>0.5096203703703703</v>
      </c>
      <c r="I3" s="22">
        <f>IF(G3=0,#REF!,H3-G3)</f>
        <v>0.007189814814814732</v>
      </c>
      <c r="J3" s="11">
        <v>2</v>
      </c>
      <c r="K3" s="33">
        <v>0.584375</v>
      </c>
      <c r="L3" s="34">
        <v>0.5914027777777778</v>
      </c>
      <c r="M3" s="22">
        <f>IF(K3=0,#REF!,L3-K3)</f>
        <v>0.007027777777777855</v>
      </c>
      <c r="N3" s="11">
        <v>2</v>
      </c>
      <c r="O3" s="23">
        <f t="shared" si="0"/>
        <v>0.014217592592592587</v>
      </c>
      <c r="P3" s="34">
        <v>0.6684027777777778</v>
      </c>
      <c r="Q3" s="34">
        <v>0.6754108796296295</v>
      </c>
      <c r="R3" s="22">
        <f>IF(P3=0,#REF!,Q3-P3)</f>
        <v>0.007008101851851745</v>
      </c>
      <c r="S3" s="24">
        <f t="shared" si="1"/>
        <v>0.021225694444444332</v>
      </c>
      <c r="T3" s="42"/>
      <c r="U3" s="25">
        <f t="shared" si="2"/>
        <v>0.021225694444444332</v>
      </c>
      <c r="V3" s="8">
        <f t="shared" si="3"/>
        <v>14</v>
      </c>
      <c r="W3" s="26" t="s">
        <v>293</v>
      </c>
    </row>
    <row r="4" spans="1:23" s="2" customFormat="1" ht="15" customHeight="1">
      <c r="A4" s="7">
        <v>3</v>
      </c>
      <c r="B4" s="8">
        <v>4</v>
      </c>
      <c r="C4" s="8" t="s">
        <v>192</v>
      </c>
      <c r="D4" s="8" t="s">
        <v>193</v>
      </c>
      <c r="E4" s="8" t="s">
        <v>194</v>
      </c>
      <c r="F4" s="8" t="s">
        <v>195</v>
      </c>
      <c r="G4" s="33">
        <v>0.503125</v>
      </c>
      <c r="H4" s="37">
        <v>0.5103877314814814</v>
      </c>
      <c r="I4" s="22">
        <f>IF(G4=0,#REF!,H4-G4)</f>
        <v>0.007262731481481377</v>
      </c>
      <c r="J4" s="11">
        <v>3</v>
      </c>
      <c r="K4" s="33">
        <v>0.5850694444444444</v>
      </c>
      <c r="L4" s="34">
        <v>0.5921284722222222</v>
      </c>
      <c r="M4" s="22">
        <f>IF(K4=0,#REF!,L4-K4)</f>
        <v>0.007059027777777782</v>
      </c>
      <c r="N4" s="11">
        <v>3</v>
      </c>
      <c r="O4" s="23">
        <f t="shared" si="0"/>
        <v>0.01432175925925916</v>
      </c>
      <c r="P4" s="34">
        <v>0.6690972222222222</v>
      </c>
      <c r="Q4" s="34">
        <v>0.6761180555555555</v>
      </c>
      <c r="R4" s="22">
        <f>IF(P4=0,#REF!,Q4-P4)</f>
        <v>0.007020833333333254</v>
      </c>
      <c r="S4" s="24">
        <f t="shared" si="1"/>
        <v>0.021342592592592413</v>
      </c>
      <c r="T4" s="42"/>
      <c r="U4" s="25">
        <f t="shared" si="2"/>
        <v>0.021342592592592413</v>
      </c>
      <c r="V4" s="8" t="str">
        <f t="shared" si="3"/>
        <v> 4</v>
      </c>
      <c r="W4" s="26" t="s">
        <v>293</v>
      </c>
    </row>
    <row r="5" spans="1:23" s="2" customFormat="1" ht="15" customHeight="1">
      <c r="A5" s="7">
        <v>4</v>
      </c>
      <c r="B5" s="8">
        <v>8</v>
      </c>
      <c r="C5" s="8" t="s">
        <v>166</v>
      </c>
      <c r="D5" s="8" t="s">
        <v>167</v>
      </c>
      <c r="E5" s="8" t="s">
        <v>68</v>
      </c>
      <c r="F5" s="8" t="s">
        <v>80</v>
      </c>
      <c r="G5" s="33">
        <v>0.504166666666666</v>
      </c>
      <c r="H5" s="37">
        <v>0.5114351851851852</v>
      </c>
      <c r="I5" s="22">
        <f>IF(G5=0,#REF!,H5-G5)</f>
        <v>0.007268518518519174</v>
      </c>
      <c r="J5" s="11">
        <v>4</v>
      </c>
      <c r="K5" s="33">
        <v>0.5861111111111111</v>
      </c>
      <c r="L5" s="34">
        <v>0.5932511574074074</v>
      </c>
      <c r="M5" s="22">
        <f>IF(K5=0,#REF!,L5-K5)</f>
        <v>0.007140046296296276</v>
      </c>
      <c r="N5" s="11">
        <v>4</v>
      </c>
      <c r="O5" s="23">
        <f t="shared" si="0"/>
        <v>0.01440856481481545</v>
      </c>
      <c r="P5" s="34">
        <v>0.6701388888888888</v>
      </c>
      <c r="Q5" s="34">
        <v>0.6773090277777777</v>
      </c>
      <c r="R5" s="22">
        <f>IF(P5=0,#REF!,Q5-P5)</f>
        <v>0.007170138888888844</v>
      </c>
      <c r="S5" s="24">
        <f t="shared" si="1"/>
        <v>0.021578703703704294</v>
      </c>
      <c r="T5" s="42"/>
      <c r="U5" s="25">
        <f t="shared" si="2"/>
        <v>0.021578703703704294</v>
      </c>
      <c r="V5" s="8" t="str">
        <f t="shared" si="3"/>
        <v>15</v>
      </c>
      <c r="W5" s="26">
        <v>1</v>
      </c>
    </row>
    <row r="6" spans="1:23" s="2" customFormat="1" ht="15" customHeight="1">
      <c r="A6" s="7">
        <v>5</v>
      </c>
      <c r="B6" s="8">
        <v>3</v>
      </c>
      <c r="C6" s="8" t="s">
        <v>102</v>
      </c>
      <c r="D6" s="8" t="s">
        <v>103</v>
      </c>
      <c r="E6" s="8" t="s">
        <v>38</v>
      </c>
      <c r="F6" s="8" t="s">
        <v>26</v>
      </c>
      <c r="G6" s="33">
        <v>0.5027777777777778</v>
      </c>
      <c r="H6" s="37">
        <v>0.510193287037037</v>
      </c>
      <c r="I6" s="22">
        <f>IF(G6=0,#REF!,H6-G6)</f>
        <v>0.0074155092592592675</v>
      </c>
      <c r="J6" s="11">
        <v>7</v>
      </c>
      <c r="K6" s="33">
        <v>0.5847222222222223</v>
      </c>
      <c r="L6" s="34">
        <v>0.5919293981481482</v>
      </c>
      <c r="M6" s="22">
        <f>IF(K6=0,#REF!,L6-K6)</f>
        <v>0.007207175925925902</v>
      </c>
      <c r="N6" s="11">
        <v>6</v>
      </c>
      <c r="O6" s="23">
        <f t="shared" si="0"/>
        <v>0.014622685185185169</v>
      </c>
      <c r="P6" s="34">
        <v>0.6687500000000001</v>
      </c>
      <c r="Q6" s="34">
        <v>0.6757974537037037</v>
      </c>
      <c r="R6" s="22">
        <f>IF(P6=0,#REF!,Q6-P6)</f>
        <v>0.007047453703703632</v>
      </c>
      <c r="S6" s="24">
        <f t="shared" si="1"/>
        <v>0.0216701388888888</v>
      </c>
      <c r="T6" s="42"/>
      <c r="U6" s="25">
        <f t="shared" si="2"/>
        <v>0.0216701388888888</v>
      </c>
      <c r="V6" s="8" t="str">
        <f t="shared" si="3"/>
        <v>14</v>
      </c>
      <c r="W6" s="26">
        <v>1</v>
      </c>
    </row>
    <row r="7" spans="1:23" s="2" customFormat="1" ht="15" customHeight="1">
      <c r="A7" s="7">
        <v>6</v>
      </c>
      <c r="B7" s="8">
        <v>5</v>
      </c>
      <c r="C7" s="8" t="s">
        <v>241</v>
      </c>
      <c r="D7" s="8" t="s">
        <v>242</v>
      </c>
      <c r="E7" s="8" t="s">
        <v>6</v>
      </c>
      <c r="F7" s="8" t="s">
        <v>26</v>
      </c>
      <c r="G7" s="33">
        <v>0.503472222222222</v>
      </c>
      <c r="H7" s="37">
        <v>0.5108622685185186</v>
      </c>
      <c r="I7" s="22">
        <f>IF(G7=0,#REF!,H7-G7)</f>
        <v>0.007390046296296582</v>
      </c>
      <c r="J7" s="11">
        <v>6</v>
      </c>
      <c r="K7" s="33">
        <v>0.5854166666666667</v>
      </c>
      <c r="L7" s="34">
        <v>0.5925625</v>
      </c>
      <c r="M7" s="22">
        <f>IF(K7=0,#REF!,L7-K7)</f>
        <v>0.007145833333333296</v>
      </c>
      <c r="N7" s="11">
        <v>5</v>
      </c>
      <c r="O7" s="23">
        <f t="shared" si="0"/>
        <v>0.014535879629629878</v>
      </c>
      <c r="P7" s="34">
        <v>0.6694444444444444</v>
      </c>
      <c r="Q7" s="34">
        <v>0.6766145833333334</v>
      </c>
      <c r="R7" s="22">
        <f>IF(P7=0,#REF!,Q7-P7)</f>
        <v>0.007170138888888955</v>
      </c>
      <c r="S7" s="24">
        <f t="shared" si="1"/>
        <v>0.021706018518518833</v>
      </c>
      <c r="T7" s="42"/>
      <c r="U7" s="25">
        <f t="shared" si="2"/>
        <v>0.021706018518518833</v>
      </c>
      <c r="V7" s="8" t="str">
        <f t="shared" si="3"/>
        <v>14</v>
      </c>
      <c r="W7" s="26">
        <v>2</v>
      </c>
    </row>
    <row r="8" spans="1:23" s="2" customFormat="1" ht="15" customHeight="1">
      <c r="A8" s="7">
        <v>7</v>
      </c>
      <c r="B8" s="8">
        <v>6</v>
      </c>
      <c r="C8" s="8" t="s">
        <v>239</v>
      </c>
      <c r="D8" s="8" t="s">
        <v>240</v>
      </c>
      <c r="E8" s="8" t="s">
        <v>6</v>
      </c>
      <c r="F8" s="8" t="s">
        <v>26</v>
      </c>
      <c r="G8" s="33">
        <v>0.503819444444444</v>
      </c>
      <c r="H8" s="37">
        <v>0.5112743055555555</v>
      </c>
      <c r="I8" s="22">
        <f>IF(G8=0,#REF!,H8-G8)</f>
        <v>0.007454861111111488</v>
      </c>
      <c r="J8" s="11">
        <v>8</v>
      </c>
      <c r="K8" s="33">
        <v>0.5857638888888889</v>
      </c>
      <c r="L8" s="34">
        <v>0.5930381944444444</v>
      </c>
      <c r="M8" s="22">
        <f>IF(K8=0,#REF!,L8-K8)</f>
        <v>0.007274305555555527</v>
      </c>
      <c r="N8" s="11">
        <v>8</v>
      </c>
      <c r="O8" s="23">
        <f t="shared" si="0"/>
        <v>0.014729166666667015</v>
      </c>
      <c r="P8" s="34">
        <v>0.6697916666666667</v>
      </c>
      <c r="Q8" s="34">
        <v>0.6770474537037038</v>
      </c>
      <c r="R8" s="22">
        <f>IF(P8=0,#REF!,Q8-P8)</f>
        <v>0.007255787037037109</v>
      </c>
      <c r="S8" s="24">
        <f t="shared" si="1"/>
        <v>0.021984953703704124</v>
      </c>
      <c r="T8" s="42"/>
      <c r="U8" s="25">
        <f t="shared" si="2"/>
        <v>0.021984953703704124</v>
      </c>
      <c r="V8" s="8" t="str">
        <f t="shared" si="3"/>
        <v>14</v>
      </c>
      <c r="W8" s="26">
        <v>3</v>
      </c>
    </row>
    <row r="9" spans="1:23" s="2" customFormat="1" ht="15" customHeight="1">
      <c r="A9" s="7">
        <v>8</v>
      </c>
      <c r="B9" s="8">
        <v>15</v>
      </c>
      <c r="C9" s="8" t="s">
        <v>104</v>
      </c>
      <c r="D9" s="8" t="s">
        <v>105</v>
      </c>
      <c r="E9" s="8" t="s">
        <v>38</v>
      </c>
      <c r="F9" s="8" t="s">
        <v>7</v>
      </c>
      <c r="G9" s="33">
        <v>0.505902777777776</v>
      </c>
      <c r="H9" s="37">
        <v>0.513375</v>
      </c>
      <c r="I9" s="22">
        <f>IF(G9=0,#REF!,H9-G9)</f>
        <v>0.00747222222222399</v>
      </c>
      <c r="J9" s="11">
        <v>9</v>
      </c>
      <c r="K9" s="33">
        <v>0.5878472222222222</v>
      </c>
      <c r="L9" s="34">
        <v>0.595181712962963</v>
      </c>
      <c r="M9" s="22">
        <f>IF(K9=0,#REF!,L9-K9)</f>
        <v>0.007334490740740773</v>
      </c>
      <c r="N9" s="11">
        <v>9</v>
      </c>
      <c r="O9" s="23">
        <f t="shared" si="0"/>
        <v>0.014806712962964763</v>
      </c>
      <c r="P9" s="34">
        <v>0.6715277777777778</v>
      </c>
      <c r="Q9" s="34">
        <v>0.6788402777777778</v>
      </c>
      <c r="R9" s="22">
        <f>IF(P9=0,#REF!,Q9-P9)</f>
        <v>0.007312499999999944</v>
      </c>
      <c r="S9" s="24">
        <f t="shared" si="1"/>
        <v>0.022119212962964707</v>
      </c>
      <c r="T9" s="42"/>
      <c r="U9" s="25">
        <f t="shared" si="2"/>
        <v>0.022119212962964707</v>
      </c>
      <c r="V9" s="8" t="str">
        <f t="shared" si="3"/>
        <v>13</v>
      </c>
      <c r="W9" s="26">
        <v>1</v>
      </c>
    </row>
    <row r="10" spans="1:23" s="2" customFormat="1" ht="15" customHeight="1">
      <c r="A10" s="7">
        <v>9</v>
      </c>
      <c r="B10" s="8">
        <v>11</v>
      </c>
      <c r="C10" s="8" t="s">
        <v>263</v>
      </c>
      <c r="D10" s="8" t="s">
        <v>113</v>
      </c>
      <c r="E10" s="8" t="s">
        <v>6</v>
      </c>
      <c r="F10" s="8" t="s">
        <v>26</v>
      </c>
      <c r="G10" s="33">
        <v>0.50486111111111</v>
      </c>
      <c r="H10" s="37">
        <v>0.5124641203703704</v>
      </c>
      <c r="I10" s="22">
        <f>IF(G10=0,#REF!,H10-G10)</f>
        <v>0.007603009259260385</v>
      </c>
      <c r="J10" s="11">
        <v>14</v>
      </c>
      <c r="K10" s="33">
        <v>0.586805555555555</v>
      </c>
      <c r="L10" s="34">
        <v>0.5941238425925927</v>
      </c>
      <c r="M10" s="22">
        <f>IF(K10=0,#REF!,L10-K10)</f>
        <v>0.00731828703703763</v>
      </c>
      <c r="N10" s="11">
        <v>10</v>
      </c>
      <c r="O10" s="23">
        <f t="shared" si="0"/>
        <v>0.014921296296298014</v>
      </c>
      <c r="P10" s="34">
        <v>0.6708333333333334</v>
      </c>
      <c r="Q10" s="34">
        <v>0.6781666666666667</v>
      </c>
      <c r="R10" s="22">
        <f>IF(P10=0,#REF!,Q10-P10)</f>
        <v>0.007333333333333303</v>
      </c>
      <c r="S10" s="24">
        <f t="shared" si="1"/>
        <v>0.022254629629631317</v>
      </c>
      <c r="T10" s="42"/>
      <c r="U10" s="25">
        <f t="shared" si="2"/>
        <v>0.022254629629631317</v>
      </c>
      <c r="V10" s="8" t="str">
        <f t="shared" si="3"/>
        <v>14</v>
      </c>
      <c r="W10" s="26">
        <v>4</v>
      </c>
    </row>
    <row r="11" spans="1:23" s="2" customFormat="1" ht="15" customHeight="1">
      <c r="A11" s="7">
        <v>10</v>
      </c>
      <c r="B11" s="8">
        <v>10</v>
      </c>
      <c r="C11" s="8" t="s">
        <v>66</v>
      </c>
      <c r="D11" s="8" t="s">
        <v>67</v>
      </c>
      <c r="E11" s="8" t="s">
        <v>68</v>
      </c>
      <c r="F11" s="8" t="s">
        <v>7</v>
      </c>
      <c r="G11" s="33">
        <v>0.504513888888888</v>
      </c>
      <c r="H11" s="37">
        <v>0.51203125</v>
      </c>
      <c r="I11" s="22">
        <f>IF(G11=0,#REF!,H11-G11)</f>
        <v>0.007517361111112009</v>
      </c>
      <c r="J11" s="11">
        <v>10</v>
      </c>
      <c r="K11" s="33">
        <v>0.5864583333333333</v>
      </c>
      <c r="L11" s="34">
        <v>0.5938726851851852</v>
      </c>
      <c r="M11" s="22">
        <f>IF(K11=0,#REF!,L11-K11)</f>
        <v>0.007414351851851908</v>
      </c>
      <c r="N11" s="11">
        <v>11</v>
      </c>
      <c r="O11" s="23">
        <f t="shared" si="0"/>
        <v>0.014931712962963917</v>
      </c>
      <c r="P11" s="34">
        <v>0.670486111111111</v>
      </c>
      <c r="Q11" s="34">
        <v>0.6779247685185186</v>
      </c>
      <c r="R11" s="22">
        <f>IF(P11=0,#REF!,Q11-P11)</f>
        <v>0.007438657407407567</v>
      </c>
      <c r="S11" s="24">
        <f t="shared" si="1"/>
        <v>0.022370370370371484</v>
      </c>
      <c r="T11" s="42"/>
      <c r="U11" s="25">
        <f t="shared" si="2"/>
        <v>0.022370370370371484</v>
      </c>
      <c r="V11" s="8" t="str">
        <f t="shared" si="3"/>
        <v>13</v>
      </c>
      <c r="W11" s="26">
        <v>2</v>
      </c>
    </row>
    <row r="12" spans="1:23" s="2" customFormat="1" ht="15" customHeight="1">
      <c r="A12" s="7">
        <v>11</v>
      </c>
      <c r="B12" s="8">
        <v>19</v>
      </c>
      <c r="C12" s="8" t="s">
        <v>36</v>
      </c>
      <c r="D12" s="8" t="s">
        <v>37</v>
      </c>
      <c r="E12" s="8" t="s">
        <v>38</v>
      </c>
      <c r="F12" s="8" t="s">
        <v>7</v>
      </c>
      <c r="G12" s="33">
        <v>0.5076388888888889</v>
      </c>
      <c r="H12" s="37">
        <v>0.5152361111111111</v>
      </c>
      <c r="I12" s="22">
        <f>IF(G12=0,#REF!,H12-G12)</f>
        <v>0.007597222222222255</v>
      </c>
      <c r="J12" s="11">
        <v>13</v>
      </c>
      <c r="K12" s="33">
        <v>0.589236111111111</v>
      </c>
      <c r="L12" s="34">
        <v>0.5966944444444444</v>
      </c>
      <c r="M12" s="22">
        <f>IF(K12=0,#REF!,L12-K12)</f>
        <v>0.007458333333333456</v>
      </c>
      <c r="N12" s="11">
        <v>13</v>
      </c>
      <c r="O12" s="23">
        <f t="shared" si="0"/>
        <v>0.01505555555555571</v>
      </c>
      <c r="P12" s="34">
        <v>0.673263888888889</v>
      </c>
      <c r="Q12" s="34">
        <v>0.680693287037037</v>
      </c>
      <c r="R12" s="22">
        <f>IF(P12=0,#REF!,Q12-P12)</f>
        <v>0.007429398148148025</v>
      </c>
      <c r="S12" s="24">
        <f t="shared" si="1"/>
        <v>0.022484953703703736</v>
      </c>
      <c r="T12" s="42"/>
      <c r="U12" s="25">
        <f t="shared" si="2"/>
        <v>0.022484953703703736</v>
      </c>
      <c r="V12" s="8" t="str">
        <f t="shared" si="3"/>
        <v>13</v>
      </c>
      <c r="W12" s="26">
        <v>3</v>
      </c>
    </row>
    <row r="13" spans="1:23" s="2" customFormat="1" ht="15" customHeight="1">
      <c r="A13" s="7">
        <v>12</v>
      </c>
      <c r="B13" s="8">
        <v>36</v>
      </c>
      <c r="C13" s="8" t="s">
        <v>214</v>
      </c>
      <c r="D13" s="8" t="s">
        <v>215</v>
      </c>
      <c r="E13" s="8" t="s">
        <v>282</v>
      </c>
      <c r="F13" s="8" t="s">
        <v>195</v>
      </c>
      <c r="G13" s="33">
        <v>0.513888888888887</v>
      </c>
      <c r="H13" s="37">
        <v>0.5214583333333334</v>
      </c>
      <c r="I13" s="22">
        <f>IF(G13=0,#REF!,H13-G13)</f>
        <v>0.007569444444446405</v>
      </c>
      <c r="J13" s="11">
        <v>11</v>
      </c>
      <c r="K13" s="33">
        <v>0.5944444444444444</v>
      </c>
      <c r="L13" s="34">
        <v>0.6019189814814815</v>
      </c>
      <c r="M13" s="22">
        <f>IF(K13=0,#REF!,L13-K13)</f>
        <v>0.007474537037037043</v>
      </c>
      <c r="N13" s="11">
        <v>12</v>
      </c>
      <c r="O13" s="23">
        <f t="shared" si="0"/>
        <v>0.015043981481483448</v>
      </c>
      <c r="P13" s="34">
        <v>0.6784722222222223</v>
      </c>
      <c r="Q13" s="34">
        <v>0.6859178240740741</v>
      </c>
      <c r="R13" s="22">
        <f>IF(P13=0,#REF!,Q13-P13)</f>
        <v>0.007445601851851835</v>
      </c>
      <c r="S13" s="24">
        <f t="shared" si="1"/>
        <v>0.022489583333335283</v>
      </c>
      <c r="T13" s="42"/>
      <c r="U13" s="25">
        <f t="shared" si="2"/>
        <v>0.022489583333335283</v>
      </c>
      <c r="V13" s="8" t="str">
        <f t="shared" si="3"/>
        <v> 4</v>
      </c>
      <c r="W13" s="26">
        <v>1</v>
      </c>
    </row>
    <row r="14" spans="1:23" s="2" customFormat="1" ht="15" customHeight="1">
      <c r="A14" s="7">
        <v>13</v>
      </c>
      <c r="B14" s="8">
        <v>44</v>
      </c>
      <c r="C14" s="8" t="s">
        <v>237</v>
      </c>
      <c r="D14" s="8" t="s">
        <v>238</v>
      </c>
      <c r="E14" s="8" t="s">
        <v>38</v>
      </c>
      <c r="F14" s="9">
        <v>13</v>
      </c>
      <c r="G14" s="33">
        <v>0.511111111111111</v>
      </c>
      <c r="H14" s="37">
        <v>0.5187858796296296</v>
      </c>
      <c r="I14" s="22">
        <f>IF(G14=0,#REF!,H14-G14)</f>
        <v>0.007674768518518671</v>
      </c>
      <c r="J14" s="11">
        <v>17</v>
      </c>
      <c r="K14" s="33">
        <v>0.5927083333333333</v>
      </c>
      <c r="L14" s="34">
        <v>0.6001516203703704</v>
      </c>
      <c r="M14" s="22">
        <f>IF(K14=0,#REF!,L14-K14)</f>
        <v>0.007443287037037116</v>
      </c>
      <c r="N14" s="11">
        <v>15</v>
      </c>
      <c r="O14" s="23">
        <f t="shared" si="0"/>
        <v>0.015118055555555787</v>
      </c>
      <c r="P14" s="34">
        <v>0.6763888888888889</v>
      </c>
      <c r="Q14" s="34">
        <v>0.6837881944444444</v>
      </c>
      <c r="R14" s="22">
        <f>IF(P14=0,#REF!,Q14-P14)</f>
        <v>0.007399305555555458</v>
      </c>
      <c r="S14" s="24">
        <f t="shared" si="1"/>
        <v>0.022517361111111245</v>
      </c>
      <c r="T14" s="42"/>
      <c r="U14" s="25">
        <f t="shared" si="2"/>
        <v>0.022517361111111245</v>
      </c>
      <c r="V14" s="8">
        <f t="shared" si="3"/>
        <v>13</v>
      </c>
      <c r="W14" s="26">
        <v>4</v>
      </c>
    </row>
    <row r="15" spans="1:23" s="2" customFormat="1" ht="15" customHeight="1">
      <c r="A15" s="7">
        <v>14</v>
      </c>
      <c r="B15" s="8">
        <v>33</v>
      </c>
      <c r="C15" s="8" t="s">
        <v>230</v>
      </c>
      <c r="D15" s="8" t="s">
        <v>231</v>
      </c>
      <c r="E15" s="8" t="s">
        <v>27</v>
      </c>
      <c r="F15" s="8" t="s">
        <v>61</v>
      </c>
      <c r="G15" s="33">
        <v>0.512847222222221</v>
      </c>
      <c r="H15" s="37">
        <v>0.5204340277777778</v>
      </c>
      <c r="I15" s="22">
        <f>IF(G15=0,#REF!,H15-G15)</f>
        <v>0.007586805555556797</v>
      </c>
      <c r="J15" s="11">
        <v>12</v>
      </c>
      <c r="K15" s="33">
        <v>0.5940972222222222</v>
      </c>
      <c r="L15" s="34">
        <v>0.6016180555555556</v>
      </c>
      <c r="M15" s="22">
        <f>IF(K15=0,#REF!,L15-K15)</f>
        <v>0.007520833333333421</v>
      </c>
      <c r="N15" s="11">
        <v>14</v>
      </c>
      <c r="O15" s="23">
        <f t="shared" si="0"/>
        <v>0.015107638888890218</v>
      </c>
      <c r="P15" s="34">
        <v>0.6777777777777777</v>
      </c>
      <c r="Q15" s="34">
        <v>0.685255787037037</v>
      </c>
      <c r="R15" s="22">
        <f>IF(P15=0,#REF!,Q15-P15)</f>
        <v>0.007478009259259344</v>
      </c>
      <c r="S15" s="24">
        <f t="shared" si="1"/>
        <v>0.022585648148149562</v>
      </c>
      <c r="T15" s="42"/>
      <c r="U15" s="25">
        <f t="shared" si="2"/>
        <v>0.022585648148149562</v>
      </c>
      <c r="V15" s="8" t="str">
        <f t="shared" si="3"/>
        <v>11F</v>
      </c>
      <c r="W15" s="26">
        <v>1</v>
      </c>
    </row>
    <row r="16" spans="1:23" s="2" customFormat="1" ht="15" customHeight="1">
      <c r="A16" s="7">
        <v>15</v>
      </c>
      <c r="B16" s="8">
        <v>12</v>
      </c>
      <c r="C16" s="8" t="s">
        <v>23</v>
      </c>
      <c r="D16" s="8" t="s">
        <v>24</v>
      </c>
      <c r="E16" s="8" t="s">
        <v>25</v>
      </c>
      <c r="F16" s="8" t="s">
        <v>26</v>
      </c>
      <c r="G16" s="33">
        <v>0.505208333333332</v>
      </c>
      <c r="H16" s="37">
        <v>0.5128657407407408</v>
      </c>
      <c r="I16" s="22">
        <f>IF(G16=0,#REF!,H16-G16)</f>
        <v>0.007657407407408723</v>
      </c>
      <c r="J16" s="11">
        <v>16</v>
      </c>
      <c r="K16" s="33">
        <v>0.5875</v>
      </c>
      <c r="L16" s="34">
        <v>0.5950462962962962</v>
      </c>
      <c r="M16" s="22">
        <f>IF(K16=0,#REF!,L16-K16)</f>
        <v>0.007546296296296218</v>
      </c>
      <c r="N16" s="11">
        <v>18</v>
      </c>
      <c r="O16" s="23">
        <f t="shared" si="0"/>
        <v>0.01520370370370494</v>
      </c>
      <c r="P16" s="34">
        <v>0.671875</v>
      </c>
      <c r="Q16" s="34">
        <v>0.6793761574074074</v>
      </c>
      <c r="R16" s="22">
        <f>IF(P16=0,#REF!,Q16-P16)</f>
        <v>0.007501157407407422</v>
      </c>
      <c r="S16" s="24">
        <f t="shared" si="1"/>
        <v>0.022704861111112362</v>
      </c>
      <c r="T16" s="42"/>
      <c r="U16" s="25">
        <f t="shared" si="2"/>
        <v>0.022704861111112362</v>
      </c>
      <c r="V16" s="8" t="str">
        <f t="shared" si="3"/>
        <v>14</v>
      </c>
      <c r="W16" s="26">
        <v>5</v>
      </c>
    </row>
    <row r="17" spans="1:23" s="2" customFormat="1" ht="15" customHeight="1">
      <c r="A17" s="7">
        <v>16</v>
      </c>
      <c r="B17" s="8">
        <v>114</v>
      </c>
      <c r="C17" s="8" t="s">
        <v>155</v>
      </c>
      <c r="D17" s="8" t="s">
        <v>156</v>
      </c>
      <c r="E17" s="8" t="s">
        <v>27</v>
      </c>
      <c r="F17" s="8" t="s">
        <v>61</v>
      </c>
      <c r="G17" s="33">
        <v>0.5170138888888889</v>
      </c>
      <c r="H17" s="37">
        <v>0.5247719907407408</v>
      </c>
      <c r="I17" s="22">
        <f>IF(G17=0,#REF!,H17-G17)</f>
        <v>0.007758101851851884</v>
      </c>
      <c r="J17" s="11">
        <v>20</v>
      </c>
      <c r="K17" s="33">
        <v>0.5989583333333334</v>
      </c>
      <c r="L17" s="34">
        <v>0.6065335648148148</v>
      </c>
      <c r="M17" s="22">
        <f>IF(K17=0,#REF!,L17-K17)</f>
        <v>0.007575231481481426</v>
      </c>
      <c r="N17" s="11">
        <v>19</v>
      </c>
      <c r="O17" s="23">
        <f t="shared" si="0"/>
        <v>0.01533333333333331</v>
      </c>
      <c r="P17" s="34">
        <v>0.6819444444444445</v>
      </c>
      <c r="Q17" s="34">
        <v>0.6894212962962962</v>
      </c>
      <c r="R17" s="22">
        <f>IF(P17=0,#REF!,Q17-P17)</f>
        <v>0.007476851851851762</v>
      </c>
      <c r="S17" s="24">
        <f t="shared" si="1"/>
        <v>0.022810185185185072</v>
      </c>
      <c r="T17" s="42"/>
      <c r="U17" s="25">
        <f t="shared" si="2"/>
        <v>0.022810185185185072</v>
      </c>
      <c r="V17" s="8" t="str">
        <f t="shared" si="3"/>
        <v>11F</v>
      </c>
      <c r="W17" s="26">
        <v>2</v>
      </c>
    </row>
    <row r="18" spans="1:23" s="2" customFormat="1" ht="15" customHeight="1">
      <c r="A18" s="7">
        <v>17</v>
      </c>
      <c r="B18" s="8">
        <v>16</v>
      </c>
      <c r="C18" s="8" t="s">
        <v>175</v>
      </c>
      <c r="D18" s="8" t="s">
        <v>176</v>
      </c>
      <c r="E18" s="8" t="s">
        <v>27</v>
      </c>
      <c r="F18" s="8" t="s">
        <v>177</v>
      </c>
      <c r="G18" s="33">
        <v>0.506249999999998</v>
      </c>
      <c r="H18" s="37">
        <v>0.5140497685185185</v>
      </c>
      <c r="I18" s="22">
        <f>IF(G18=0,#REF!,H18-G18)</f>
        <v>0.007799768518520489</v>
      </c>
      <c r="J18" s="11">
        <v>21</v>
      </c>
      <c r="K18" s="33">
        <v>0.5881944444444445</v>
      </c>
      <c r="L18" s="34">
        <v>0.5957743055555556</v>
      </c>
      <c r="M18" s="22">
        <f>IF(K18=0,#REF!,L18-K18)</f>
        <v>0.007579861111111086</v>
      </c>
      <c r="N18" s="11">
        <v>20</v>
      </c>
      <c r="O18" s="23">
        <f t="shared" si="0"/>
        <v>0.015379629629631575</v>
      </c>
      <c r="P18" s="34">
        <v>0.6722222222222222</v>
      </c>
      <c r="Q18" s="34">
        <v>0.6797511574074074</v>
      </c>
      <c r="R18" s="22">
        <f>IF(P18=0,#REF!,Q18-P18)</f>
        <v>0.00752893518518527</v>
      </c>
      <c r="S18" s="24">
        <f t="shared" si="1"/>
        <v>0.022908564814816845</v>
      </c>
      <c r="T18" s="42"/>
      <c r="U18" s="25">
        <f t="shared" si="2"/>
        <v>0.022908564814816845</v>
      </c>
      <c r="V18" s="8" t="str">
        <f t="shared" si="3"/>
        <v> 3</v>
      </c>
      <c r="W18" s="26">
        <v>1</v>
      </c>
    </row>
    <row r="19" spans="1:23" s="2" customFormat="1" ht="15" customHeight="1">
      <c r="A19" s="7">
        <v>18</v>
      </c>
      <c r="B19" s="8">
        <v>18</v>
      </c>
      <c r="C19" s="8" t="s">
        <v>234</v>
      </c>
      <c r="D19" s="8" t="s">
        <v>235</v>
      </c>
      <c r="E19" s="8" t="s">
        <v>38</v>
      </c>
      <c r="F19" s="8" t="s">
        <v>7</v>
      </c>
      <c r="G19" s="33">
        <v>0.5069444444444444</v>
      </c>
      <c r="H19" s="37">
        <v>0.5148263888888889</v>
      </c>
      <c r="I19" s="22">
        <f>IF(G19=0,#REF!,H19-G19)</f>
        <v>0.007881944444444455</v>
      </c>
      <c r="J19" s="11">
        <v>24</v>
      </c>
      <c r="K19" s="33">
        <v>0.588888888888889</v>
      </c>
      <c r="L19" s="34">
        <v>0.5965810185185185</v>
      </c>
      <c r="M19" s="22">
        <f>IF(K19=0,#REF!,L19-K19)</f>
        <v>0.007692129629629507</v>
      </c>
      <c r="N19" s="11">
        <v>21</v>
      </c>
      <c r="O19" s="23">
        <f t="shared" si="0"/>
        <v>0.015574074074073962</v>
      </c>
      <c r="P19" s="34">
        <v>0.6729166666666666</v>
      </c>
      <c r="Q19" s="34">
        <v>0.6804930555555555</v>
      </c>
      <c r="R19" s="22">
        <f>IF(P19=0,#REF!,Q19-P19)</f>
        <v>0.007576388888888896</v>
      </c>
      <c r="S19" s="24">
        <f t="shared" si="1"/>
        <v>0.02315046296296286</v>
      </c>
      <c r="T19" s="42"/>
      <c r="U19" s="25">
        <f t="shared" si="2"/>
        <v>0.02315046296296286</v>
      </c>
      <c r="V19" s="8" t="str">
        <f t="shared" si="3"/>
        <v>13</v>
      </c>
      <c r="W19" s="26">
        <v>5</v>
      </c>
    </row>
    <row r="20" spans="1:23" s="2" customFormat="1" ht="15" customHeight="1">
      <c r="A20" s="7">
        <v>19</v>
      </c>
      <c r="B20" s="8">
        <v>23</v>
      </c>
      <c r="C20" s="8" t="s">
        <v>90</v>
      </c>
      <c r="D20" s="8" t="s">
        <v>91</v>
      </c>
      <c r="E20" s="8" t="s">
        <v>6</v>
      </c>
      <c r="F20" s="8" t="s">
        <v>8</v>
      </c>
      <c r="G20" s="33">
        <v>0.509375</v>
      </c>
      <c r="H20" s="37">
        <v>0.5172291666666666</v>
      </c>
      <c r="I20" s="22">
        <f>IF(G20=0,#REF!,H20-G20)</f>
        <v>0.007854166666666607</v>
      </c>
      <c r="J20" s="11">
        <v>22</v>
      </c>
      <c r="K20" s="33">
        <v>0.5906250000000001</v>
      </c>
      <c r="L20" s="34">
        <v>0.5984756944444444</v>
      </c>
      <c r="M20" s="22">
        <f>IF(K20=0,#REF!,L20-K20)</f>
        <v>0.007850694444444306</v>
      </c>
      <c r="N20" s="11">
        <v>27</v>
      </c>
      <c r="O20" s="23">
        <f t="shared" si="0"/>
        <v>0.015704861111110913</v>
      </c>
      <c r="P20" s="34">
        <v>0.6746527777777778</v>
      </c>
      <c r="Q20" s="34">
        <v>0.682207175925926</v>
      </c>
      <c r="R20" s="22">
        <f>IF(P20=0,#REF!,Q20-P20)</f>
        <v>0.007554398148148178</v>
      </c>
      <c r="S20" s="24">
        <f t="shared" si="1"/>
        <v>0.02325925925925909</v>
      </c>
      <c r="T20" s="42"/>
      <c r="U20" s="25">
        <f t="shared" si="2"/>
        <v>0.02325925925925909</v>
      </c>
      <c r="V20" s="8" t="str">
        <f t="shared" si="3"/>
        <v>11R</v>
      </c>
      <c r="W20" s="26">
        <v>1</v>
      </c>
    </row>
    <row r="21" spans="1:23" s="2" customFormat="1" ht="15" customHeight="1">
      <c r="A21" s="7">
        <v>20</v>
      </c>
      <c r="B21" s="8">
        <v>132</v>
      </c>
      <c r="C21" s="8" t="s">
        <v>246</v>
      </c>
      <c r="D21" s="8" t="s">
        <v>247</v>
      </c>
      <c r="E21" s="8" t="s">
        <v>25</v>
      </c>
      <c r="F21" s="8" t="s">
        <v>39</v>
      </c>
      <c r="G21" s="33">
        <v>0.5086805555555556</v>
      </c>
      <c r="H21" s="37">
        <v>0.5166608796296296</v>
      </c>
      <c r="I21" s="22">
        <f>IF(G21=0,#REF!,H21-G21)</f>
        <v>0.007980324074074008</v>
      </c>
      <c r="J21" s="11">
        <v>30</v>
      </c>
      <c r="K21" s="33">
        <v>0.5902777777777778</v>
      </c>
      <c r="L21" s="34">
        <v>0.5979918981481481</v>
      </c>
      <c r="M21" s="22">
        <f>IF(K21=0,#REF!,L21-K21)</f>
        <v>0.0077141203703703365</v>
      </c>
      <c r="N21" s="11">
        <v>25</v>
      </c>
      <c r="O21" s="23">
        <f t="shared" si="0"/>
        <v>0.015694444444444344</v>
      </c>
      <c r="P21" s="34">
        <v>0.6743055555555556</v>
      </c>
      <c r="Q21" s="34">
        <v>0.6818969907407407</v>
      </c>
      <c r="R21" s="22">
        <f>IF(P21=0,#REF!,Q21-P21)</f>
        <v>0.007591435185185125</v>
      </c>
      <c r="S21" s="24">
        <f t="shared" si="1"/>
        <v>0.02328587962962947</v>
      </c>
      <c r="T21" s="42"/>
      <c r="U21" s="25">
        <f t="shared" si="2"/>
        <v>0.02328587962962947</v>
      </c>
      <c r="V21" s="8" t="str">
        <f t="shared" si="3"/>
        <v>20</v>
      </c>
      <c r="W21" s="26">
        <v>1</v>
      </c>
    </row>
    <row r="22" spans="1:23" s="2" customFormat="1" ht="15" customHeight="1">
      <c r="A22" s="7">
        <v>21</v>
      </c>
      <c r="B22" s="8">
        <v>40</v>
      </c>
      <c r="C22" s="8" t="s">
        <v>118</v>
      </c>
      <c r="D22" s="8" t="s">
        <v>119</v>
      </c>
      <c r="E22" s="8" t="s">
        <v>120</v>
      </c>
      <c r="F22" s="8" t="s">
        <v>89</v>
      </c>
      <c r="G22" s="33">
        <v>0.515277777777775</v>
      </c>
      <c r="H22" s="37">
        <v>0.5232337962962963</v>
      </c>
      <c r="I22" s="22">
        <f>IF(G22=0,#REF!,H22-G22)</f>
        <v>0.007956018518521346</v>
      </c>
      <c r="J22" s="11">
        <v>28</v>
      </c>
      <c r="K22" s="33">
        <v>0.5968749999999999</v>
      </c>
      <c r="L22" s="34">
        <v>0.6046134259259259</v>
      </c>
      <c r="M22" s="22">
        <f>IF(K22=0,#REF!,L22-K22)</f>
        <v>0.007738425925925996</v>
      </c>
      <c r="N22" s="11">
        <v>26</v>
      </c>
      <c r="O22" s="23">
        <f t="shared" si="0"/>
        <v>0.015694444444447342</v>
      </c>
      <c r="P22" s="34">
        <v>0.6809027777777777</v>
      </c>
      <c r="Q22" s="34">
        <v>0.6885127314814815</v>
      </c>
      <c r="R22" s="22">
        <f>IF(P22=0,#REF!,Q22-P22)</f>
        <v>0.0076099537037037646</v>
      </c>
      <c r="S22" s="24">
        <f t="shared" si="1"/>
        <v>0.023304398148151106</v>
      </c>
      <c r="T22" s="42"/>
      <c r="U22" s="25">
        <f t="shared" si="2"/>
        <v>0.023304398148151106</v>
      </c>
      <c r="V22" s="8" t="str">
        <f t="shared" si="3"/>
        <v> 6</v>
      </c>
      <c r="W22" s="26">
        <v>1</v>
      </c>
    </row>
    <row r="23" spans="1:23" s="2" customFormat="1" ht="15" customHeight="1">
      <c r="A23" s="7">
        <v>22</v>
      </c>
      <c r="B23" s="8">
        <v>32</v>
      </c>
      <c r="C23" s="8" t="s">
        <v>228</v>
      </c>
      <c r="D23" s="8" t="s">
        <v>229</v>
      </c>
      <c r="E23" s="8" t="s">
        <v>27</v>
      </c>
      <c r="F23" s="8" t="s">
        <v>28</v>
      </c>
      <c r="G23" s="33">
        <v>0.512499999999999</v>
      </c>
      <c r="H23" s="37">
        <v>0.5203622685185185</v>
      </c>
      <c r="I23" s="22">
        <f>IF(G23=0,#REF!,H23-G23)</f>
        <v>0.007862268518519566</v>
      </c>
      <c r="J23" s="11">
        <v>23</v>
      </c>
      <c r="K23" s="33">
        <v>0.59375</v>
      </c>
      <c r="L23" s="34">
        <v>0.6015127314814815</v>
      </c>
      <c r="M23" s="22">
        <f>IF(K23=0,#REF!,L23-K23)</f>
        <v>0.007762731481481544</v>
      </c>
      <c r="N23" s="11">
        <v>22</v>
      </c>
      <c r="O23" s="23">
        <f t="shared" si="0"/>
        <v>0.01562500000000111</v>
      </c>
      <c r="P23" s="34">
        <v>0.6774305555555555</v>
      </c>
      <c r="Q23" s="34">
        <v>0.6851122685185186</v>
      </c>
      <c r="R23" s="22">
        <f>IF(P23=0,#REF!,Q23-P23)</f>
        <v>0.00768171296296305</v>
      </c>
      <c r="S23" s="24">
        <f t="shared" si="1"/>
        <v>0.02330671296296416</v>
      </c>
      <c r="T23" s="42"/>
      <c r="U23" s="25">
        <f t="shared" si="2"/>
        <v>0.02330671296296416</v>
      </c>
      <c r="V23" s="8" t="str">
        <f t="shared" si="3"/>
        <v>16</v>
      </c>
      <c r="W23" s="26">
        <v>1</v>
      </c>
    </row>
    <row r="24" spans="1:23" s="2" customFormat="1" ht="15" customHeight="1">
      <c r="A24" s="7">
        <v>23</v>
      </c>
      <c r="B24" s="8">
        <v>17</v>
      </c>
      <c r="C24" s="8" t="s">
        <v>75</v>
      </c>
      <c r="D24" s="8" t="s">
        <v>76</v>
      </c>
      <c r="E24" s="8" t="s">
        <v>6</v>
      </c>
      <c r="F24" s="8" t="s">
        <v>7</v>
      </c>
      <c r="G24" s="33">
        <v>0.50659722222222</v>
      </c>
      <c r="H24" s="37">
        <v>0.5145671296296296</v>
      </c>
      <c r="I24" s="22">
        <f>IF(G24=0,#REF!,H24-G24)</f>
        <v>0.007969907407409549</v>
      </c>
      <c r="J24" s="11">
        <v>29</v>
      </c>
      <c r="K24" s="33">
        <v>0.588541666666667</v>
      </c>
      <c r="L24" s="34">
        <v>0.5962349537037037</v>
      </c>
      <c r="M24" s="22">
        <f>IF(K24=0,#REF!,L24-K24)</f>
        <v>0.007693287037036756</v>
      </c>
      <c r="N24" s="11">
        <v>24</v>
      </c>
      <c r="O24" s="23">
        <f t="shared" si="0"/>
        <v>0.015663194444446304</v>
      </c>
      <c r="P24" s="34">
        <v>0.6725694444444444</v>
      </c>
      <c r="Q24" s="34">
        <v>0.6803159722222222</v>
      </c>
      <c r="R24" s="22">
        <f>IF(P24=0,#REF!,Q24-P24)</f>
        <v>0.007746527777777734</v>
      </c>
      <c r="S24" s="24">
        <f t="shared" si="1"/>
        <v>0.02340972222222404</v>
      </c>
      <c r="T24" s="42"/>
      <c r="U24" s="25">
        <f t="shared" si="2"/>
        <v>0.02340972222222404</v>
      </c>
      <c r="V24" s="8" t="str">
        <f t="shared" si="3"/>
        <v>13</v>
      </c>
      <c r="W24" s="26">
        <v>6</v>
      </c>
    </row>
    <row r="25" spans="1:23" s="2" customFormat="1" ht="15" customHeight="1">
      <c r="A25" s="7">
        <v>24</v>
      </c>
      <c r="B25" s="8">
        <v>50</v>
      </c>
      <c r="C25" s="8" t="s">
        <v>160</v>
      </c>
      <c r="D25" s="8" t="s">
        <v>161</v>
      </c>
      <c r="E25" s="8" t="s">
        <v>162</v>
      </c>
      <c r="F25" s="8" t="s">
        <v>8</v>
      </c>
      <c r="G25" s="33">
        <v>0.511458333333333</v>
      </c>
      <c r="H25" s="37">
        <v>0.5194039351851852</v>
      </c>
      <c r="I25" s="22">
        <f>IF(G25=0,#REF!,H25-G25)</f>
        <v>0.007945601851852224</v>
      </c>
      <c r="J25" s="11">
        <v>27</v>
      </c>
      <c r="K25" s="33">
        <v>0.5965277777777778</v>
      </c>
      <c r="L25" s="34">
        <v>0.6043275462962963</v>
      </c>
      <c r="M25" s="22">
        <f>IF(K25=0,#REF!,L25-K25)</f>
        <v>0.007799768518518491</v>
      </c>
      <c r="N25" s="11">
        <v>28</v>
      </c>
      <c r="O25" s="23">
        <f t="shared" si="0"/>
        <v>0.015745370370370715</v>
      </c>
      <c r="P25" s="34">
        <v>0.6805555555555555</v>
      </c>
      <c r="Q25" s="34">
        <v>0.6882824074074074</v>
      </c>
      <c r="R25" s="22">
        <f>IF(P25=0,#REF!,Q25-P25)</f>
        <v>0.007726851851851957</v>
      </c>
      <c r="S25" s="24">
        <f t="shared" si="1"/>
        <v>0.023472222222222672</v>
      </c>
      <c r="T25" s="42"/>
      <c r="U25" s="25">
        <f t="shared" si="2"/>
        <v>0.023472222222222672</v>
      </c>
      <c r="V25" s="8" t="str">
        <f t="shared" si="3"/>
        <v>11R</v>
      </c>
      <c r="W25" s="26">
        <v>2</v>
      </c>
    </row>
    <row r="26" spans="1:23" s="2" customFormat="1" ht="15" customHeight="1">
      <c r="A26" s="7">
        <v>25</v>
      </c>
      <c r="B26" s="8">
        <v>136</v>
      </c>
      <c r="C26" s="8" t="s">
        <v>253</v>
      </c>
      <c r="D26" s="8" t="s">
        <v>254</v>
      </c>
      <c r="E26" s="8" t="s">
        <v>255</v>
      </c>
      <c r="F26" s="8" t="s">
        <v>61</v>
      </c>
      <c r="G26" s="33">
        <v>0.514930555555553</v>
      </c>
      <c r="H26" s="37">
        <v>0.5229918981481482</v>
      </c>
      <c r="I26" s="22">
        <f>IF(G26=0,#REF!,H26-G26)</f>
        <v>0.008061342592595167</v>
      </c>
      <c r="J26" s="11">
        <v>36</v>
      </c>
      <c r="K26" s="33">
        <v>0.5961805555555556</v>
      </c>
      <c r="L26" s="34">
        <v>0.6039525462962964</v>
      </c>
      <c r="M26" s="22">
        <f>IF(K26=0,#REF!,L26-K26)</f>
        <v>0.007771990740740753</v>
      </c>
      <c r="N26" s="11">
        <v>30</v>
      </c>
      <c r="O26" s="23">
        <f t="shared" si="0"/>
        <v>0.01583333333333592</v>
      </c>
      <c r="P26" s="34">
        <v>0.6802083333333333</v>
      </c>
      <c r="Q26" s="34">
        <v>0.6878831018518518</v>
      </c>
      <c r="R26" s="22">
        <f>IF(P26=0,#REF!,Q26-P26)</f>
        <v>0.007674768518518449</v>
      </c>
      <c r="S26" s="24">
        <f t="shared" si="1"/>
        <v>0.02350810185185437</v>
      </c>
      <c r="T26" s="42"/>
      <c r="U26" s="25">
        <f t="shared" si="2"/>
        <v>0.02350810185185437</v>
      </c>
      <c r="V26" s="8" t="str">
        <f t="shared" si="3"/>
        <v>11F</v>
      </c>
      <c r="W26" s="26">
        <v>3</v>
      </c>
    </row>
    <row r="27" spans="1:23" s="2" customFormat="1" ht="15" customHeight="1">
      <c r="A27" s="7">
        <v>26</v>
      </c>
      <c r="B27" s="8">
        <v>21</v>
      </c>
      <c r="C27" s="8" t="s">
        <v>106</v>
      </c>
      <c r="D27" s="8" t="s">
        <v>107</v>
      </c>
      <c r="E27" s="8" t="s">
        <v>38</v>
      </c>
      <c r="F27" s="8" t="s">
        <v>7</v>
      </c>
      <c r="G27" s="33">
        <v>0.5083333333333333</v>
      </c>
      <c r="H27" s="37">
        <v>0.5163217592592593</v>
      </c>
      <c r="I27" s="22">
        <f>IF(G27=0,#REF!,H27-G27)</f>
        <v>0.007988425925925968</v>
      </c>
      <c r="J27" s="11">
        <v>31</v>
      </c>
      <c r="K27" s="33">
        <v>0.589930555555556</v>
      </c>
      <c r="L27" s="34">
        <v>0.5977546296296297</v>
      </c>
      <c r="M27" s="22">
        <f>IF(K27=0,#REF!,L27-K27)</f>
        <v>0.007824074074073706</v>
      </c>
      <c r="N27" s="11">
        <v>29</v>
      </c>
      <c r="O27" s="23">
        <f t="shared" si="0"/>
        <v>0.015812499999999674</v>
      </c>
      <c r="P27" s="34">
        <v>0.6739583333333333</v>
      </c>
      <c r="Q27" s="34">
        <v>0.6816574074074074</v>
      </c>
      <c r="R27" s="22">
        <f>IF(P27=0,#REF!,Q27-P27)</f>
        <v>0.007699074074074108</v>
      </c>
      <c r="S27" s="24">
        <f t="shared" si="1"/>
        <v>0.023511574074073782</v>
      </c>
      <c r="T27" s="42"/>
      <c r="U27" s="25">
        <f t="shared" si="2"/>
        <v>0.023511574074073782</v>
      </c>
      <c r="V27" s="8" t="str">
        <f t="shared" si="3"/>
        <v>13</v>
      </c>
      <c r="W27" s="26">
        <v>7</v>
      </c>
    </row>
    <row r="28" spans="1:23" s="2" customFormat="1" ht="15" customHeight="1">
      <c r="A28" s="7">
        <v>27</v>
      </c>
      <c r="B28" s="8">
        <v>24</v>
      </c>
      <c r="C28" s="8" t="s">
        <v>40</v>
      </c>
      <c r="D28" s="8" t="s">
        <v>41</v>
      </c>
      <c r="E28" s="8" t="s">
        <v>38</v>
      </c>
      <c r="F28" s="8" t="s">
        <v>8</v>
      </c>
      <c r="G28" s="33">
        <v>0.5097222222222222</v>
      </c>
      <c r="H28" s="37">
        <v>0.5177418981481482</v>
      </c>
      <c r="I28" s="22">
        <f>IF(G28=0,#REF!,H28-G28)</f>
        <v>0.008019675925926006</v>
      </c>
      <c r="J28" s="11">
        <v>33</v>
      </c>
      <c r="K28" s="33">
        <v>0.5913194444444444</v>
      </c>
      <c r="L28" s="34">
        <v>0.59915625</v>
      </c>
      <c r="M28" s="22">
        <f>IF(K28=0,#REF!,L28-K28)</f>
        <v>0.007836805555555548</v>
      </c>
      <c r="N28" s="11">
        <v>31</v>
      </c>
      <c r="O28" s="23">
        <f t="shared" si="0"/>
        <v>0.015856481481481555</v>
      </c>
      <c r="P28" s="34">
        <v>0.6753472222222222</v>
      </c>
      <c r="Q28" s="34">
        <v>0.6830810185185184</v>
      </c>
      <c r="R28" s="22">
        <f>IF(P28=0,#REF!,Q28-P28)</f>
        <v>0.007733796296296225</v>
      </c>
      <c r="S28" s="24">
        <f t="shared" si="1"/>
        <v>0.02359027777777778</v>
      </c>
      <c r="T28" s="42"/>
      <c r="U28" s="25">
        <f t="shared" si="2"/>
        <v>0.02359027777777778</v>
      </c>
      <c r="V28" s="8" t="str">
        <f t="shared" si="3"/>
        <v>11R</v>
      </c>
      <c r="W28" s="26">
        <v>3</v>
      </c>
    </row>
    <row r="29" spans="1:23" s="2" customFormat="1" ht="15" customHeight="1">
      <c r="A29" s="7">
        <v>28</v>
      </c>
      <c r="B29" s="8">
        <v>64</v>
      </c>
      <c r="C29" s="8" t="s">
        <v>201</v>
      </c>
      <c r="D29" s="8" t="s">
        <v>202</v>
      </c>
      <c r="E29" s="8" t="s">
        <v>27</v>
      </c>
      <c r="F29" s="8" t="s">
        <v>61</v>
      </c>
      <c r="G29" s="33">
        <v>0.521875</v>
      </c>
      <c r="H29" s="37">
        <v>0.5298715277777778</v>
      </c>
      <c r="I29" s="22">
        <f>IF(G29=0,#REF!,H29-G29)</f>
        <v>0.007996527777777818</v>
      </c>
      <c r="J29" s="11">
        <v>32</v>
      </c>
      <c r="K29" s="33">
        <v>0.603125</v>
      </c>
      <c r="L29" s="34">
        <v>0.6110104166666667</v>
      </c>
      <c r="M29" s="22">
        <f>IF(K29=0,#REF!,L29-K29)</f>
        <v>0.007885416666666645</v>
      </c>
      <c r="N29" s="11">
        <v>33</v>
      </c>
      <c r="O29" s="23">
        <f t="shared" si="0"/>
        <v>0.015881944444444462</v>
      </c>
      <c r="P29" s="34">
        <v>0.6836805555555556</v>
      </c>
      <c r="Q29" s="34">
        <v>0.6914444444444444</v>
      </c>
      <c r="R29" s="22">
        <f>IF(P29=0,#REF!,Q29-P29)</f>
        <v>0.0077638888888887925</v>
      </c>
      <c r="S29" s="24">
        <f t="shared" si="1"/>
        <v>0.023645833333333255</v>
      </c>
      <c r="T29" s="42"/>
      <c r="U29" s="25">
        <f t="shared" si="2"/>
        <v>0.023645833333333255</v>
      </c>
      <c r="V29" s="8" t="str">
        <f t="shared" si="3"/>
        <v>11F</v>
      </c>
      <c r="W29" s="26">
        <v>4</v>
      </c>
    </row>
    <row r="30" spans="1:23" s="2" customFormat="1" ht="15" customHeight="1">
      <c r="A30" s="7">
        <v>29</v>
      </c>
      <c r="B30" s="8">
        <v>30</v>
      </c>
      <c r="C30" s="8" t="s">
        <v>178</v>
      </c>
      <c r="D30" s="8" t="s">
        <v>179</v>
      </c>
      <c r="E30" s="8" t="s">
        <v>144</v>
      </c>
      <c r="F30" s="8" t="s">
        <v>8</v>
      </c>
      <c r="G30" s="33">
        <v>0.511805555555555</v>
      </c>
      <c r="H30" s="37">
        <v>0.5197418981481482</v>
      </c>
      <c r="I30" s="22">
        <f>IF(G30=0,#REF!,H30-G30)</f>
        <v>0.007936342592593237</v>
      </c>
      <c r="J30" s="11">
        <v>26</v>
      </c>
      <c r="K30" s="33">
        <v>0.5930555555555556</v>
      </c>
      <c r="L30" s="34">
        <v>0.601</v>
      </c>
      <c r="M30" s="22">
        <f>IF(K30=0,#REF!,L30-K30)</f>
        <v>0.00794444444444442</v>
      </c>
      <c r="N30" s="11">
        <v>32</v>
      </c>
      <c r="O30" s="23">
        <f t="shared" si="0"/>
        <v>0.015880787037037658</v>
      </c>
      <c r="P30" s="34">
        <v>0.6767361111111111</v>
      </c>
      <c r="Q30" s="34">
        <v>0.6845891203703703</v>
      </c>
      <c r="R30" s="22">
        <f>IF(P30=0,#REF!,Q30-P30)</f>
        <v>0.007853009259259247</v>
      </c>
      <c r="S30" s="24">
        <f t="shared" si="1"/>
        <v>0.023733796296296905</v>
      </c>
      <c r="T30" s="42"/>
      <c r="U30" s="25">
        <f t="shared" si="2"/>
        <v>0.023733796296296905</v>
      </c>
      <c r="V30" s="8" t="str">
        <f t="shared" si="3"/>
        <v>11R</v>
      </c>
      <c r="W30" s="26">
        <v>4</v>
      </c>
    </row>
    <row r="31" spans="1:23" s="2" customFormat="1" ht="15" customHeight="1">
      <c r="A31" s="7">
        <v>30</v>
      </c>
      <c r="B31" s="8">
        <v>34</v>
      </c>
      <c r="C31" s="8" t="s">
        <v>114</v>
      </c>
      <c r="D31" s="8" t="s">
        <v>296</v>
      </c>
      <c r="E31" s="8" t="s">
        <v>27</v>
      </c>
      <c r="F31" s="8" t="s">
        <v>28</v>
      </c>
      <c r="G31" s="33">
        <v>0.513194444444443</v>
      </c>
      <c r="H31" s="37">
        <v>0.5212974537037037</v>
      </c>
      <c r="I31" s="22">
        <f>IF(G31=0,#REF!,H31-G31)</f>
        <v>0.008103009259260774</v>
      </c>
      <c r="J31" s="11">
        <v>37</v>
      </c>
      <c r="K31" s="33">
        <v>0.5947916666666667</v>
      </c>
      <c r="L31" s="34">
        <v>0.6026134259259259</v>
      </c>
      <c r="M31" s="22">
        <f>IF(K31=0,#REF!,L31-K31)</f>
        <v>0.007821759259259209</v>
      </c>
      <c r="N31" s="11">
        <v>35</v>
      </c>
      <c r="O31" s="23">
        <f t="shared" si="0"/>
        <v>0.015924768518519983</v>
      </c>
      <c r="P31" s="34">
        <v>0.6788194444444445</v>
      </c>
      <c r="Q31" s="34">
        <v>0.6866701388888888</v>
      </c>
      <c r="R31" s="22">
        <f>IF(P31=0,#REF!,Q31-P31)</f>
        <v>0.007850694444444306</v>
      </c>
      <c r="S31" s="24">
        <f t="shared" si="1"/>
        <v>0.02377546296296429</v>
      </c>
      <c r="T31" s="42"/>
      <c r="U31" s="25">
        <f t="shared" si="2"/>
        <v>0.02377546296296429</v>
      </c>
      <c r="V31" s="8" t="str">
        <f t="shared" si="3"/>
        <v>16</v>
      </c>
      <c r="W31" s="26">
        <v>2</v>
      </c>
    </row>
    <row r="32" spans="1:23" s="2" customFormat="1" ht="15" customHeight="1">
      <c r="A32" s="7">
        <v>31</v>
      </c>
      <c r="B32" s="8">
        <v>48</v>
      </c>
      <c r="C32" s="8" t="s">
        <v>187</v>
      </c>
      <c r="D32" s="8" t="s">
        <v>260</v>
      </c>
      <c r="E32" s="8" t="s">
        <v>6</v>
      </c>
      <c r="F32" s="8" t="s">
        <v>11</v>
      </c>
      <c r="G32" s="33">
        <v>0.517361111111111</v>
      </c>
      <c r="H32" s="37">
        <v>0.5253912037037037</v>
      </c>
      <c r="I32" s="22">
        <f>IF(G32=0,#REF!,H32-G32)</f>
        <v>0.008030092592592686</v>
      </c>
      <c r="J32" s="11">
        <v>34</v>
      </c>
      <c r="K32" s="33">
        <v>0.5993055555555555</v>
      </c>
      <c r="L32" s="34">
        <v>0.60721875</v>
      </c>
      <c r="M32" s="22">
        <f>IF(K32=0,#REF!,L32-K32)</f>
        <v>0.007913194444444493</v>
      </c>
      <c r="N32" s="11">
        <v>36</v>
      </c>
      <c r="O32" s="23">
        <f t="shared" si="0"/>
        <v>0.01594328703703718</v>
      </c>
      <c r="P32" s="34">
        <v>0.6826388888888889</v>
      </c>
      <c r="Q32" s="34">
        <v>0.6905370370370371</v>
      </c>
      <c r="R32" s="22">
        <f>IF(P32=0,#REF!,Q32-P32)</f>
        <v>0.007898148148148154</v>
      </c>
      <c r="S32" s="24">
        <f t="shared" si="1"/>
        <v>0.023841435185185333</v>
      </c>
      <c r="T32" s="42"/>
      <c r="U32" s="25">
        <f t="shared" si="2"/>
        <v>0.023841435185185333</v>
      </c>
      <c r="V32" s="8" t="str">
        <f t="shared" si="3"/>
        <v>12</v>
      </c>
      <c r="W32" s="26">
        <v>1</v>
      </c>
    </row>
    <row r="33" spans="1:23" s="2" customFormat="1" ht="15" customHeight="1">
      <c r="A33" s="7">
        <v>32</v>
      </c>
      <c r="B33" s="8">
        <v>35</v>
      </c>
      <c r="C33" s="8" t="s">
        <v>208</v>
      </c>
      <c r="D33" s="8" t="s">
        <v>262</v>
      </c>
      <c r="E33" s="8" t="s">
        <v>283</v>
      </c>
      <c r="F33" s="8" t="s">
        <v>195</v>
      </c>
      <c r="G33" s="33">
        <v>0.513541666666665</v>
      </c>
      <c r="H33" s="37">
        <v>0.5216655092592593</v>
      </c>
      <c r="I33" s="22">
        <f>IF(G33=0,#REF!,H33-G33)</f>
        <v>0.008123842592594244</v>
      </c>
      <c r="J33" s="11">
        <v>38</v>
      </c>
      <c r="K33" s="33">
        <v>0.5951388888888889</v>
      </c>
      <c r="L33" s="34">
        <v>0.6030810185185186</v>
      </c>
      <c r="M33" s="22">
        <f>IF(K33=0,#REF!,L33-K33)</f>
        <v>0.007942129629629702</v>
      </c>
      <c r="N33" s="11">
        <v>39</v>
      </c>
      <c r="O33" s="23">
        <f t="shared" si="0"/>
        <v>0.016065972222223945</v>
      </c>
      <c r="P33" s="34">
        <v>0.6791666666666667</v>
      </c>
      <c r="Q33" s="34">
        <v>0.6869571759259259</v>
      </c>
      <c r="R33" s="22">
        <f>IF(P33=0,#REF!,Q33-P33)</f>
        <v>0.007790509259259171</v>
      </c>
      <c r="S33" s="24">
        <f t="shared" si="1"/>
        <v>0.023856481481483116</v>
      </c>
      <c r="T33" s="42"/>
      <c r="U33" s="25">
        <f t="shared" si="2"/>
        <v>0.023856481481483116</v>
      </c>
      <c r="V33" s="8" t="str">
        <f t="shared" si="3"/>
        <v> 4</v>
      </c>
      <c r="W33" s="26">
        <v>2</v>
      </c>
    </row>
    <row r="34" spans="1:23" s="2" customFormat="1" ht="15" customHeight="1">
      <c r="A34" s="7">
        <v>33</v>
      </c>
      <c r="B34" s="8">
        <v>38</v>
      </c>
      <c r="C34" s="8" t="s">
        <v>9</v>
      </c>
      <c r="D34" s="8" t="s">
        <v>10</v>
      </c>
      <c r="E34" s="8" t="s">
        <v>6</v>
      </c>
      <c r="F34" s="8" t="s">
        <v>11</v>
      </c>
      <c r="G34" s="33">
        <v>0.514583333333331</v>
      </c>
      <c r="H34" s="37">
        <v>0.5227233796296297</v>
      </c>
      <c r="I34" s="22">
        <f>IF(G34=0,#REF!,H34-G34)</f>
        <v>0.00814004629629872</v>
      </c>
      <c r="J34" s="11">
        <v>41</v>
      </c>
      <c r="K34" s="33">
        <v>0.595486111111111</v>
      </c>
      <c r="L34" s="34">
        <v>0.603380787037037</v>
      </c>
      <c r="M34" s="22">
        <f>IF(K34=0,#REF!,L34-K34)</f>
        <v>0.007894675925925965</v>
      </c>
      <c r="N34" s="11">
        <v>38</v>
      </c>
      <c r="O34" s="23">
        <f aca="true" t="shared" si="4" ref="O34:O65">I34+M34</f>
        <v>0.016034722222224684</v>
      </c>
      <c r="P34" s="34">
        <v>0.6795138888888889</v>
      </c>
      <c r="Q34" s="34">
        <v>0.6874189814814815</v>
      </c>
      <c r="R34" s="22">
        <f>IF(P34=0,#REF!,Q34-P34)</f>
        <v>0.007905092592592644</v>
      </c>
      <c r="S34" s="24">
        <f aca="true" t="shared" si="5" ref="S34:S65">O34+R34</f>
        <v>0.02393981481481733</v>
      </c>
      <c r="T34" s="42"/>
      <c r="U34" s="25">
        <f aca="true" t="shared" si="6" ref="U34:U65">I34+M34+R34+T34</f>
        <v>0.02393981481481733</v>
      </c>
      <c r="V34" s="8" t="str">
        <f aca="true" t="shared" si="7" ref="V34:V65">F34</f>
        <v>12</v>
      </c>
      <c r="W34" s="26">
        <v>2</v>
      </c>
    </row>
    <row r="35" spans="1:23" s="2" customFormat="1" ht="15" customHeight="1">
      <c r="A35" s="7">
        <v>34</v>
      </c>
      <c r="B35" s="8">
        <v>56</v>
      </c>
      <c r="C35" s="8" t="s">
        <v>182</v>
      </c>
      <c r="D35" s="8" t="s">
        <v>183</v>
      </c>
      <c r="E35" s="8" t="s">
        <v>6</v>
      </c>
      <c r="F35" s="8" t="s">
        <v>11</v>
      </c>
      <c r="G35" s="33">
        <v>0.5194444444444445</v>
      </c>
      <c r="H35" s="37">
        <v>0.5275740740740741</v>
      </c>
      <c r="I35" s="22">
        <f>IF(G35=0,#REF!,H35-G35)</f>
        <v>0.008129629629629598</v>
      </c>
      <c r="J35" s="11">
        <v>39</v>
      </c>
      <c r="K35" s="33">
        <v>0.5996527777777778</v>
      </c>
      <c r="L35" s="34">
        <v>0.6078541666666667</v>
      </c>
      <c r="M35" s="22">
        <f>IF(K35=0,#REF!,L35-K35)</f>
        <v>0.008201388888888883</v>
      </c>
      <c r="N35" s="11">
        <v>45</v>
      </c>
      <c r="O35" s="23">
        <f t="shared" si="4"/>
        <v>0.01633101851851848</v>
      </c>
      <c r="P35" s="34">
        <v>0.6829861111111111</v>
      </c>
      <c r="Q35" s="34">
        <v>0.6908530092592593</v>
      </c>
      <c r="R35" s="22">
        <f>IF(P35=0,#REF!,Q35-P35)</f>
        <v>0.007866898148148227</v>
      </c>
      <c r="S35" s="24">
        <f t="shared" si="5"/>
        <v>0.024197916666666708</v>
      </c>
      <c r="T35" s="42"/>
      <c r="U35" s="25">
        <f t="shared" si="6"/>
        <v>0.024197916666666708</v>
      </c>
      <c r="V35" s="8" t="str">
        <f t="shared" si="7"/>
        <v>12</v>
      </c>
      <c r="W35" s="26">
        <v>3</v>
      </c>
    </row>
    <row r="36" spans="1:23" s="2" customFormat="1" ht="15" customHeight="1">
      <c r="A36" s="7">
        <v>35</v>
      </c>
      <c r="B36" s="8">
        <v>41</v>
      </c>
      <c r="C36" s="8" t="s">
        <v>211</v>
      </c>
      <c r="D36" s="8" t="s">
        <v>212</v>
      </c>
      <c r="E36" s="8" t="s">
        <v>213</v>
      </c>
      <c r="F36" s="8" t="s">
        <v>89</v>
      </c>
      <c r="G36" s="33">
        <v>0.515624999999996</v>
      </c>
      <c r="H36" s="37">
        <v>0.5238518518518519</v>
      </c>
      <c r="I36" s="22">
        <f>IF(G36=0,#REF!,H36-G36)</f>
        <v>0.008226851851855899</v>
      </c>
      <c r="J36" s="11">
        <v>43</v>
      </c>
      <c r="K36" s="33">
        <v>0.5975694444444445</v>
      </c>
      <c r="L36" s="34">
        <v>0.6055868055555556</v>
      </c>
      <c r="M36" s="22">
        <f>IF(K36=0,#REF!,L36-K36)</f>
        <v>0.008017361111111065</v>
      </c>
      <c r="N36" s="11">
        <v>41</v>
      </c>
      <c r="O36" s="23">
        <f t="shared" si="4"/>
        <v>0.016244212962966964</v>
      </c>
      <c r="P36" s="34">
        <v>0.68125</v>
      </c>
      <c r="Q36" s="34">
        <v>0.6892060185185186</v>
      </c>
      <c r="R36" s="22">
        <f>IF(P36=0,#REF!,Q36-P36)</f>
        <v>0.00795601851851857</v>
      </c>
      <c r="S36" s="24">
        <f t="shared" si="5"/>
        <v>0.024200231481485535</v>
      </c>
      <c r="T36" s="42"/>
      <c r="U36" s="25">
        <f t="shared" si="6"/>
        <v>0.024200231481485535</v>
      </c>
      <c r="V36" s="8" t="str">
        <f t="shared" si="7"/>
        <v> 6</v>
      </c>
      <c r="W36" s="26">
        <v>2</v>
      </c>
    </row>
    <row r="37" spans="1:23" s="2" customFormat="1" ht="15" customHeight="1">
      <c r="A37" s="7">
        <v>36</v>
      </c>
      <c r="B37" s="8">
        <v>96</v>
      </c>
      <c r="C37" s="8" t="s">
        <v>163</v>
      </c>
      <c r="D37" s="8" t="s">
        <v>164</v>
      </c>
      <c r="E37" s="8" t="s">
        <v>38</v>
      </c>
      <c r="F37" s="8" t="s">
        <v>11</v>
      </c>
      <c r="G37" s="33">
        <v>0.5236111111111111</v>
      </c>
      <c r="H37" s="37">
        <v>0.5318946759259259</v>
      </c>
      <c r="I37" s="22">
        <f>IF(G37=0,#REF!,H37-G37)</f>
        <v>0.008283564814814737</v>
      </c>
      <c r="J37" s="11">
        <v>45</v>
      </c>
      <c r="K37" s="33">
        <v>0.6045138888888889</v>
      </c>
      <c r="L37" s="34">
        <v>0.6125081018518518</v>
      </c>
      <c r="M37" s="22">
        <f>IF(K37=0,#REF!,L37-K37)</f>
        <v>0.007994212962962877</v>
      </c>
      <c r="N37" s="11">
        <v>43</v>
      </c>
      <c r="O37" s="23">
        <f t="shared" si="4"/>
        <v>0.016277777777777613</v>
      </c>
      <c r="P37" s="34">
        <v>0.6875</v>
      </c>
      <c r="Q37" s="34">
        <v>0.695474537037037</v>
      </c>
      <c r="R37" s="22">
        <f>IF(P37=0,#REF!,Q37-P37)</f>
        <v>0.007974537037036988</v>
      </c>
      <c r="S37" s="24">
        <f t="shared" si="5"/>
        <v>0.0242523148148146</v>
      </c>
      <c r="T37" s="42"/>
      <c r="U37" s="25">
        <f t="shared" si="6"/>
        <v>0.0242523148148146</v>
      </c>
      <c r="V37" s="8" t="str">
        <f t="shared" si="7"/>
        <v>12</v>
      </c>
      <c r="W37" s="26">
        <v>4</v>
      </c>
    </row>
    <row r="38" spans="1:23" s="2" customFormat="1" ht="15" customHeight="1">
      <c r="A38" s="7">
        <v>37</v>
      </c>
      <c r="B38" s="8">
        <v>57</v>
      </c>
      <c r="C38" s="8" t="s">
        <v>73</v>
      </c>
      <c r="D38" s="8" t="s">
        <v>74</v>
      </c>
      <c r="E38" s="8" t="s">
        <v>6</v>
      </c>
      <c r="F38" s="8" t="s">
        <v>7</v>
      </c>
      <c r="G38" s="33">
        <v>0.5197916666666667</v>
      </c>
      <c r="H38" s="37">
        <v>0.5279421296296296</v>
      </c>
      <c r="I38" s="22">
        <f>IF(G38=0,#REF!,H38-G38)</f>
        <v>0.008150462962962957</v>
      </c>
      <c r="J38" s="11">
        <v>42</v>
      </c>
      <c r="K38" s="33">
        <v>0.6003472222222223</v>
      </c>
      <c r="L38" s="34">
        <v>0.6085231481481481</v>
      </c>
      <c r="M38" s="22">
        <f>IF(K38=0,#REF!,L38-K38)</f>
        <v>0.008175925925925864</v>
      </c>
      <c r="N38" s="11">
        <v>44</v>
      </c>
      <c r="O38" s="23">
        <f t="shared" si="4"/>
        <v>0.01632638888888882</v>
      </c>
      <c r="P38" s="34">
        <v>0.6840277777777778</v>
      </c>
      <c r="Q38" s="34">
        <v>0.6919791666666667</v>
      </c>
      <c r="R38" s="22">
        <f>IF(P38=0,#REF!,Q38-P38)</f>
        <v>0.00795138888888891</v>
      </c>
      <c r="S38" s="24">
        <f t="shared" si="5"/>
        <v>0.02427777777777773</v>
      </c>
      <c r="T38" s="42"/>
      <c r="U38" s="25">
        <f t="shared" si="6"/>
        <v>0.02427777777777773</v>
      </c>
      <c r="V38" s="8" t="str">
        <f t="shared" si="7"/>
        <v>13</v>
      </c>
      <c r="W38" s="26">
        <v>8</v>
      </c>
    </row>
    <row r="39" spans="1:23" s="2" customFormat="1" ht="15" customHeight="1">
      <c r="A39" s="7">
        <v>38</v>
      </c>
      <c r="B39" s="8">
        <v>25</v>
      </c>
      <c r="C39" s="8" t="s">
        <v>225</v>
      </c>
      <c r="D39" s="8" t="s">
        <v>258</v>
      </c>
      <c r="E39" s="8" t="s">
        <v>27</v>
      </c>
      <c r="F39" s="8" t="s">
        <v>61</v>
      </c>
      <c r="G39" s="33">
        <v>0.510069444444444</v>
      </c>
      <c r="H39" s="37">
        <v>0.5178171296296296</v>
      </c>
      <c r="I39" s="22">
        <f>IF(G39=0,#REF!,H39-G39)</f>
        <v>0.007747685185185538</v>
      </c>
      <c r="J39" s="11">
        <v>19</v>
      </c>
      <c r="K39" s="33">
        <v>0.5916666666666667</v>
      </c>
      <c r="L39" s="34">
        <v>0.5998125</v>
      </c>
      <c r="M39" s="22">
        <f>IF(K39=0,#REF!,L39-K39)</f>
        <v>0.008145833333333297</v>
      </c>
      <c r="N39" s="11">
        <v>34</v>
      </c>
      <c r="O39" s="23">
        <f t="shared" si="4"/>
        <v>0.015893518518518834</v>
      </c>
      <c r="P39" s="34">
        <v>0.6770833333333334</v>
      </c>
      <c r="Q39" s="34">
        <v>0.6856192129629629</v>
      </c>
      <c r="R39" s="22">
        <f>IF(P39=0,#REF!,Q39-P39)</f>
        <v>0.00853587962962954</v>
      </c>
      <c r="S39" s="24">
        <f t="shared" si="5"/>
        <v>0.024429398148148374</v>
      </c>
      <c r="T39" s="42"/>
      <c r="U39" s="25">
        <f t="shared" si="6"/>
        <v>0.024429398148148374</v>
      </c>
      <c r="V39" s="8" t="str">
        <f t="shared" si="7"/>
        <v>11F</v>
      </c>
      <c r="W39" s="26">
        <v>5</v>
      </c>
    </row>
    <row r="40" spans="1:23" s="2" customFormat="1" ht="15" customHeight="1">
      <c r="A40" s="7">
        <v>39</v>
      </c>
      <c r="B40" s="8">
        <v>58</v>
      </c>
      <c r="C40" s="8" t="s">
        <v>233</v>
      </c>
      <c r="D40" s="8" t="s">
        <v>270</v>
      </c>
      <c r="E40" s="8" t="s">
        <v>6</v>
      </c>
      <c r="F40" s="8" t="s">
        <v>12</v>
      </c>
      <c r="G40" s="33">
        <v>0.5201388888888888</v>
      </c>
      <c r="H40" s="37">
        <v>0.5284571759259259</v>
      </c>
      <c r="I40" s="22">
        <f>IF(G40=0,#REF!,H40-G40)</f>
        <v>0.008318287037037075</v>
      </c>
      <c r="J40" s="11">
        <v>48</v>
      </c>
      <c r="K40" s="33">
        <v>0.6006944444444444</v>
      </c>
      <c r="L40" s="34">
        <v>0.6088333333333333</v>
      </c>
      <c r="M40" s="22">
        <f>IF(K40=0,#REF!,L40-K40)</f>
        <v>0.008138888888888918</v>
      </c>
      <c r="N40" s="11">
        <v>47</v>
      </c>
      <c r="O40" s="23">
        <f t="shared" si="4"/>
        <v>0.016457175925925993</v>
      </c>
      <c r="P40" s="34">
        <v>0.6843750000000001</v>
      </c>
      <c r="Q40" s="34">
        <v>0.6924918981481482</v>
      </c>
      <c r="R40" s="22">
        <f>IF(P40=0,#REF!,Q40-P40)</f>
        <v>0.008116898148148088</v>
      </c>
      <c r="S40" s="24">
        <f t="shared" si="5"/>
        <v>0.02457407407407408</v>
      </c>
      <c r="T40" s="42"/>
      <c r="U40" s="25">
        <f t="shared" si="6"/>
        <v>0.02457407407407408</v>
      </c>
      <c r="V40" s="8" t="str">
        <f t="shared" si="7"/>
        <v> 9</v>
      </c>
      <c r="W40" s="26">
        <v>1</v>
      </c>
    </row>
    <row r="41" spans="1:23" s="2" customFormat="1" ht="15" customHeight="1">
      <c r="A41" s="7">
        <v>40</v>
      </c>
      <c r="B41" s="8">
        <v>53</v>
      </c>
      <c r="C41" s="8" t="s">
        <v>62</v>
      </c>
      <c r="D41" s="8" t="s">
        <v>63</v>
      </c>
      <c r="E41" s="8" t="s">
        <v>6</v>
      </c>
      <c r="F41" s="8" t="s">
        <v>11</v>
      </c>
      <c r="G41" s="33">
        <v>0.5190972222222222</v>
      </c>
      <c r="H41" s="37">
        <v>0.5275844907407408</v>
      </c>
      <c r="I41" s="22">
        <f>IF(G41=0,#REF!,H41-G41)</f>
        <v>0.008487268518518554</v>
      </c>
      <c r="J41" s="11">
        <v>62</v>
      </c>
      <c r="K41" s="33">
        <v>0.6059027777777778</v>
      </c>
      <c r="L41" s="34">
        <v>0.6140416666666667</v>
      </c>
      <c r="M41" s="22">
        <f>IF(K41=0,#REF!,L41-K41)</f>
        <v>0.008138888888888918</v>
      </c>
      <c r="N41" s="11">
        <v>52</v>
      </c>
      <c r="O41" s="23">
        <f t="shared" si="4"/>
        <v>0.01662615740740747</v>
      </c>
      <c r="P41" s="34">
        <v>0.6878472222222222</v>
      </c>
      <c r="Q41" s="34">
        <v>0.6958125000000001</v>
      </c>
      <c r="R41" s="22">
        <f>IF(P41=0,#REF!,Q41-P41)</f>
        <v>0.00796527777777789</v>
      </c>
      <c r="S41" s="24">
        <f t="shared" si="5"/>
        <v>0.024591435185185362</v>
      </c>
      <c r="T41" s="42"/>
      <c r="U41" s="25">
        <f t="shared" si="6"/>
        <v>0.024591435185185362</v>
      </c>
      <c r="V41" s="8" t="str">
        <f t="shared" si="7"/>
        <v>12</v>
      </c>
      <c r="W41" s="26">
        <v>5</v>
      </c>
    </row>
    <row r="42" spans="1:23" s="2" customFormat="1" ht="15" customHeight="1">
      <c r="A42" s="7">
        <v>41</v>
      </c>
      <c r="B42" s="8">
        <v>43</v>
      </c>
      <c r="C42" s="8" t="s">
        <v>16</v>
      </c>
      <c r="D42" s="8" t="s">
        <v>17</v>
      </c>
      <c r="E42" s="8" t="s">
        <v>18</v>
      </c>
      <c r="F42" s="8" t="s">
        <v>19</v>
      </c>
      <c r="G42" s="33">
        <v>0.51631944444444</v>
      </c>
      <c r="H42" s="37">
        <v>0.5246828703703704</v>
      </c>
      <c r="I42" s="22">
        <f>IF(G42=0,#REF!,H42-G42)</f>
        <v>0.008363425925930423</v>
      </c>
      <c r="J42" s="11">
        <v>49</v>
      </c>
      <c r="K42" s="33">
        <v>0.6</v>
      </c>
      <c r="L42" s="34">
        <v>0.6082430555555556</v>
      </c>
      <c r="M42" s="22">
        <f>IF(K42=0,#REF!,L42-K42)</f>
        <v>0.0082430555555556</v>
      </c>
      <c r="N42" s="11">
        <v>49</v>
      </c>
      <c r="O42" s="23">
        <f t="shared" si="4"/>
        <v>0.016606481481486024</v>
      </c>
      <c r="P42" s="34">
        <v>0.6833333333333332</v>
      </c>
      <c r="Q42" s="34">
        <v>0.6913194444444444</v>
      </c>
      <c r="R42" s="22">
        <f>IF(P42=0,#REF!,Q42-P42)</f>
        <v>0.007986111111111138</v>
      </c>
      <c r="S42" s="24">
        <f t="shared" si="5"/>
        <v>0.024592592592597162</v>
      </c>
      <c r="T42" s="42"/>
      <c r="U42" s="25">
        <f t="shared" si="6"/>
        <v>0.024592592592597162</v>
      </c>
      <c r="V42" s="8" t="str">
        <f t="shared" si="7"/>
        <v> 7</v>
      </c>
      <c r="W42" s="26">
        <v>1</v>
      </c>
    </row>
    <row r="43" spans="1:23" s="2" customFormat="1" ht="15" customHeight="1">
      <c r="A43" s="7">
        <v>42</v>
      </c>
      <c r="B43" s="8">
        <v>101</v>
      </c>
      <c r="C43" s="8" t="s">
        <v>199</v>
      </c>
      <c r="D43" s="8" t="s">
        <v>200</v>
      </c>
      <c r="E43" s="8" t="s">
        <v>6</v>
      </c>
      <c r="F43" s="8" t="s">
        <v>8</v>
      </c>
      <c r="G43" s="33">
        <v>0.5354166666666667</v>
      </c>
      <c r="H43" s="37">
        <v>0.5437881944444444</v>
      </c>
      <c r="I43" s="22">
        <f>IF(G43=0,#REF!,H43-G43)</f>
        <v>0.00837152777777772</v>
      </c>
      <c r="J43" s="11">
        <v>50</v>
      </c>
      <c r="K43" s="33">
        <v>0.615625</v>
      </c>
      <c r="L43" s="34">
        <v>0.6238634259259259</v>
      </c>
      <c r="M43" s="22">
        <f>IF(K43=0,#REF!,L43-K43)</f>
        <v>0.00823842592592594</v>
      </c>
      <c r="N43" s="11">
        <v>50</v>
      </c>
      <c r="O43" s="23">
        <f t="shared" si="4"/>
        <v>0.01660995370370366</v>
      </c>
      <c r="P43" s="34">
        <v>0.6947916666666667</v>
      </c>
      <c r="Q43" s="34">
        <v>0.7027766203703704</v>
      </c>
      <c r="R43" s="22">
        <f>IF(P43=0,#REF!,Q43-P43)</f>
        <v>0.007984953703703668</v>
      </c>
      <c r="S43" s="24">
        <f t="shared" si="5"/>
        <v>0.02459490740740733</v>
      </c>
      <c r="T43" s="42"/>
      <c r="U43" s="25">
        <f t="shared" si="6"/>
        <v>0.02459490740740733</v>
      </c>
      <c r="V43" s="8" t="str">
        <f t="shared" si="7"/>
        <v>11R</v>
      </c>
      <c r="W43" s="26">
        <v>5</v>
      </c>
    </row>
    <row r="44" spans="1:23" s="2" customFormat="1" ht="15" customHeight="1">
      <c r="A44" s="7">
        <v>43</v>
      </c>
      <c r="B44" s="8">
        <v>99</v>
      </c>
      <c r="C44" s="8" t="s">
        <v>184</v>
      </c>
      <c r="D44" s="8" t="s">
        <v>185</v>
      </c>
      <c r="E44" s="8" t="s">
        <v>38</v>
      </c>
      <c r="F44" s="8" t="s">
        <v>22</v>
      </c>
      <c r="G44" s="33">
        <v>0.532986111111111</v>
      </c>
      <c r="H44" s="37">
        <v>0.541244212962963</v>
      </c>
      <c r="I44" s="22">
        <f>IF(G44=0,#REF!,H44-G44)</f>
        <v>0.00825810185185194</v>
      </c>
      <c r="J44" s="11">
        <v>44</v>
      </c>
      <c r="K44" s="33">
        <v>0.6072916666666667</v>
      </c>
      <c r="L44" s="34">
        <v>0.6154814814814815</v>
      </c>
      <c r="M44" s="22">
        <f>IF(K44=0,#REF!,L44-K44)</f>
        <v>0.008189814814814844</v>
      </c>
      <c r="N44" s="11">
        <v>46</v>
      </c>
      <c r="O44" s="23">
        <f t="shared" si="4"/>
        <v>0.016447916666666784</v>
      </c>
      <c r="P44" s="34">
        <v>0.6892361111111112</v>
      </c>
      <c r="Q44" s="34">
        <v>0.6973854166666666</v>
      </c>
      <c r="R44" s="22">
        <f>IF(P44=0,#REF!,Q44-P44)</f>
        <v>0.008149305555555486</v>
      </c>
      <c r="S44" s="24">
        <f t="shared" si="5"/>
        <v>0.02459722222222227</v>
      </c>
      <c r="T44" s="42"/>
      <c r="U44" s="25">
        <f t="shared" si="6"/>
        <v>0.02459722222222227</v>
      </c>
      <c r="V44" s="8" t="str">
        <f t="shared" si="7"/>
        <v>10</v>
      </c>
      <c r="W44" s="26">
        <v>1</v>
      </c>
    </row>
    <row r="45" spans="1:23" s="2" customFormat="1" ht="15" customHeight="1">
      <c r="A45" s="7">
        <v>44</v>
      </c>
      <c r="B45" s="10">
        <v>138</v>
      </c>
      <c r="C45" s="8" t="s">
        <v>256</v>
      </c>
      <c r="D45" s="8" t="s">
        <v>257</v>
      </c>
      <c r="E45" s="8" t="s">
        <v>6</v>
      </c>
      <c r="F45" s="8">
        <v>10</v>
      </c>
      <c r="G45" s="33">
        <v>0.5291666666666667</v>
      </c>
      <c r="H45" s="37">
        <v>0.5375509259259259</v>
      </c>
      <c r="I45" s="22">
        <f>IF(G45=0,#REF!,H45-G45)</f>
        <v>0.00838425925925923</v>
      </c>
      <c r="J45" s="11">
        <v>53</v>
      </c>
      <c r="K45" s="33">
        <v>0.6107638888888889</v>
      </c>
      <c r="L45" s="34">
        <v>0.6189895833333333</v>
      </c>
      <c r="M45" s="22">
        <f>IF(K45=0,#REF!,L45-K45)</f>
        <v>0.008225694444444431</v>
      </c>
      <c r="N45" s="11">
        <v>51</v>
      </c>
      <c r="O45" s="23">
        <f t="shared" si="4"/>
        <v>0.01660995370370366</v>
      </c>
      <c r="P45" s="39">
        <v>0.6895833333333333</v>
      </c>
      <c r="Q45" s="39">
        <v>0.6976192129629629</v>
      </c>
      <c r="R45" s="22">
        <f>IF(P45=0,#REF!,Q45-P45)</f>
        <v>0.008035879629629594</v>
      </c>
      <c r="S45" s="24">
        <f t="shared" si="5"/>
        <v>0.024645833333333256</v>
      </c>
      <c r="T45" s="43"/>
      <c r="U45" s="25">
        <f t="shared" si="6"/>
        <v>0.024645833333333256</v>
      </c>
      <c r="V45" s="8">
        <f t="shared" si="7"/>
        <v>10</v>
      </c>
      <c r="W45" s="26">
        <v>2</v>
      </c>
    </row>
    <row r="46" spans="1:23" s="2" customFormat="1" ht="15" customHeight="1">
      <c r="A46" s="7">
        <v>45</v>
      </c>
      <c r="B46" s="8">
        <v>95</v>
      </c>
      <c r="C46" s="8" t="s">
        <v>223</v>
      </c>
      <c r="D46" s="8" t="s">
        <v>224</v>
      </c>
      <c r="E46" s="8" t="s">
        <v>38</v>
      </c>
      <c r="F46" s="8" t="s">
        <v>11</v>
      </c>
      <c r="G46" s="33">
        <v>0.531944444444444</v>
      </c>
      <c r="H46" s="37">
        <v>0.5407951388888889</v>
      </c>
      <c r="I46" s="22">
        <f>IF(G46=0,#REF!,H46-G46)</f>
        <v>0.008850694444444862</v>
      </c>
      <c r="J46" s="11">
        <v>79</v>
      </c>
      <c r="K46" s="33">
        <v>0.6118055555555556</v>
      </c>
      <c r="L46" s="34">
        <v>0.6198900462962963</v>
      </c>
      <c r="M46" s="22">
        <f>IF(K46=0,#REF!,L46-K46)</f>
        <v>0.00808449074074069</v>
      </c>
      <c r="N46" s="11">
        <v>62</v>
      </c>
      <c r="O46" s="23">
        <f t="shared" si="4"/>
        <v>0.016935185185185553</v>
      </c>
      <c r="P46" s="34">
        <v>0.6920138888888889</v>
      </c>
      <c r="Q46" s="34">
        <v>0.6999606481481481</v>
      </c>
      <c r="R46" s="22">
        <f>IF(P46=0,#REF!,Q46-P46)</f>
        <v>0.00794675925925914</v>
      </c>
      <c r="S46" s="24">
        <f t="shared" si="5"/>
        <v>0.024881944444444692</v>
      </c>
      <c r="T46" s="42"/>
      <c r="U46" s="25">
        <f t="shared" si="6"/>
        <v>0.024881944444444692</v>
      </c>
      <c r="V46" s="8" t="str">
        <f t="shared" si="7"/>
        <v>12</v>
      </c>
      <c r="W46" s="26">
        <v>6</v>
      </c>
    </row>
    <row r="47" spans="1:23" s="2" customFormat="1" ht="15" customHeight="1">
      <c r="A47" s="7">
        <v>46</v>
      </c>
      <c r="B47" s="8">
        <v>59</v>
      </c>
      <c r="C47" s="8" t="s">
        <v>134</v>
      </c>
      <c r="D47" s="8" t="s">
        <v>135</v>
      </c>
      <c r="E47" s="8" t="s">
        <v>68</v>
      </c>
      <c r="F47" s="8" t="s">
        <v>8</v>
      </c>
      <c r="G47" s="33">
        <v>0.5204861111111111</v>
      </c>
      <c r="H47" s="37">
        <v>0.5289027777777778</v>
      </c>
      <c r="I47" s="22">
        <f>IF(G47=0,#REF!,H47-G47)</f>
        <v>0.008416666666666739</v>
      </c>
      <c r="J47" s="11">
        <v>56</v>
      </c>
      <c r="K47" s="33">
        <v>0.6013888888888889</v>
      </c>
      <c r="L47" s="34">
        <v>0.6096400462962963</v>
      </c>
      <c r="M47" s="22">
        <f>IF(K47=0,#REF!,L47-K47)</f>
        <v>0.00825115740740745</v>
      </c>
      <c r="N47" s="11">
        <v>55</v>
      </c>
      <c r="O47" s="23">
        <f t="shared" si="4"/>
        <v>0.01666782407407419</v>
      </c>
      <c r="P47" s="34">
        <v>0.6847222222222222</v>
      </c>
      <c r="Q47" s="34">
        <v>0.6929756944444444</v>
      </c>
      <c r="R47" s="22">
        <f>IF(P47=0,#REF!,Q47-P47)</f>
        <v>0.008253472222222169</v>
      </c>
      <c r="S47" s="24">
        <f t="shared" si="5"/>
        <v>0.024921296296296358</v>
      </c>
      <c r="T47" s="42"/>
      <c r="U47" s="25">
        <f t="shared" si="6"/>
        <v>0.024921296296296358</v>
      </c>
      <c r="V47" s="8" t="str">
        <f t="shared" si="7"/>
        <v>11R</v>
      </c>
      <c r="W47" s="26">
        <v>6</v>
      </c>
    </row>
    <row r="48" spans="1:23" s="2" customFormat="1" ht="15" customHeight="1">
      <c r="A48" s="7">
        <v>47</v>
      </c>
      <c r="B48" s="8">
        <v>37</v>
      </c>
      <c r="C48" s="8" t="s">
        <v>77</v>
      </c>
      <c r="D48" s="8" t="s">
        <v>78</v>
      </c>
      <c r="E48" s="8" t="s">
        <v>79</v>
      </c>
      <c r="F48" s="8" t="s">
        <v>80</v>
      </c>
      <c r="G48" s="33">
        <v>0.514236111111109</v>
      </c>
      <c r="H48" s="37">
        <v>0.5227905092592593</v>
      </c>
      <c r="I48" s="22">
        <f>IF(G48=0,#REF!,H48-G48)</f>
        <v>0.008554398148150288</v>
      </c>
      <c r="J48" s="11">
        <v>66</v>
      </c>
      <c r="K48" s="33">
        <v>0.5958333333333333</v>
      </c>
      <c r="L48" s="34">
        <v>0.6039074074074074</v>
      </c>
      <c r="M48" s="22">
        <f>IF(K48=0,#REF!,L48-K48)</f>
        <v>0.008074074074074122</v>
      </c>
      <c r="N48" s="11">
        <v>53</v>
      </c>
      <c r="O48" s="23">
        <f t="shared" si="4"/>
        <v>0.01662847222222441</v>
      </c>
      <c r="P48" s="34">
        <v>0.6798611111111111</v>
      </c>
      <c r="Q48" s="34">
        <v>0.6881724537037037</v>
      </c>
      <c r="R48" s="22">
        <f>IF(P48=0,#REF!,Q48-P48)</f>
        <v>0.008311342592592585</v>
      </c>
      <c r="S48" s="24">
        <f t="shared" si="5"/>
        <v>0.024939814814816996</v>
      </c>
      <c r="T48" s="42"/>
      <c r="U48" s="25">
        <f t="shared" si="6"/>
        <v>0.024939814814816996</v>
      </c>
      <c r="V48" s="8" t="str">
        <f t="shared" si="7"/>
        <v>15</v>
      </c>
      <c r="W48" s="26">
        <v>2</v>
      </c>
    </row>
    <row r="49" spans="1:23" s="2" customFormat="1" ht="15" customHeight="1">
      <c r="A49" s="7">
        <v>48</v>
      </c>
      <c r="B49" s="8">
        <v>84</v>
      </c>
      <c r="C49" s="8" t="s">
        <v>99</v>
      </c>
      <c r="D49" s="8" t="s">
        <v>100</v>
      </c>
      <c r="E49" s="8" t="s">
        <v>101</v>
      </c>
      <c r="F49" s="8" t="s">
        <v>61</v>
      </c>
      <c r="G49" s="33">
        <v>0.5274305555555555</v>
      </c>
      <c r="H49" s="37">
        <v>0.5358217592592592</v>
      </c>
      <c r="I49" s="22">
        <f>IF(G49=0,#REF!,H49-G49)</f>
        <v>0.00839120370370372</v>
      </c>
      <c r="J49" s="11">
        <v>54</v>
      </c>
      <c r="K49" s="33">
        <v>0.6079861111111111</v>
      </c>
      <c r="L49" s="34">
        <v>0.616269675925926</v>
      </c>
      <c r="M49" s="22">
        <f>IF(K49=0,#REF!,L49-K49)</f>
        <v>0.008283564814814848</v>
      </c>
      <c r="N49" s="11">
        <v>56</v>
      </c>
      <c r="O49" s="23">
        <f t="shared" si="4"/>
        <v>0.016674768518518568</v>
      </c>
      <c r="P49" s="34">
        <v>0.6899305555555556</v>
      </c>
      <c r="Q49" s="34">
        <v>0.6982210648148147</v>
      </c>
      <c r="R49" s="22">
        <f>IF(P49=0,#REF!,Q49-P49)</f>
        <v>0.008290509259259116</v>
      </c>
      <c r="S49" s="24">
        <f t="shared" si="5"/>
        <v>0.024965277777777684</v>
      </c>
      <c r="T49" s="42"/>
      <c r="U49" s="25">
        <f t="shared" si="6"/>
        <v>0.024965277777777684</v>
      </c>
      <c r="V49" s="8" t="str">
        <f t="shared" si="7"/>
        <v>11F</v>
      </c>
      <c r="W49" s="26">
        <v>6</v>
      </c>
    </row>
    <row r="50" spans="1:23" s="2" customFormat="1" ht="15" customHeight="1">
      <c r="A50" s="7">
        <v>49</v>
      </c>
      <c r="B50" s="8">
        <v>113</v>
      </c>
      <c r="C50" s="8" t="s">
        <v>132</v>
      </c>
      <c r="D50" s="8" t="s">
        <v>133</v>
      </c>
      <c r="E50" s="8" t="s">
        <v>27</v>
      </c>
      <c r="F50" s="8" t="s">
        <v>61</v>
      </c>
      <c r="G50" s="33">
        <v>0.5357638888888888</v>
      </c>
      <c r="H50" s="37">
        <v>0.544238425925926</v>
      </c>
      <c r="I50" s="22">
        <f>IF(G50=0,#REF!,H50-G50)</f>
        <v>0.008474537037037155</v>
      </c>
      <c r="J50" s="11">
        <v>60</v>
      </c>
      <c r="K50" s="33">
        <v>0.615277777777778</v>
      </c>
      <c r="L50" s="34">
        <v>0.623537037037037</v>
      </c>
      <c r="M50" s="22">
        <f>IF(K50=0,#REF!,L50-K50)</f>
        <v>0.008259259259258966</v>
      </c>
      <c r="N50" s="11">
        <v>59</v>
      </c>
      <c r="O50" s="23">
        <f t="shared" si="4"/>
        <v>0.016733796296296122</v>
      </c>
      <c r="P50" s="34">
        <v>0.6944444444444445</v>
      </c>
      <c r="Q50" s="34">
        <v>0.702681712962963</v>
      </c>
      <c r="R50" s="22">
        <f>IF(P50=0,#REF!,Q50-P50)</f>
        <v>0.00823726851851847</v>
      </c>
      <c r="S50" s="24">
        <f t="shared" si="5"/>
        <v>0.024971064814814592</v>
      </c>
      <c r="T50" s="42"/>
      <c r="U50" s="25">
        <f t="shared" si="6"/>
        <v>0.024971064814814592</v>
      </c>
      <c r="V50" s="8" t="str">
        <f t="shared" si="7"/>
        <v>11F</v>
      </c>
      <c r="W50" s="26">
        <v>7</v>
      </c>
    </row>
    <row r="51" spans="1:23" s="2" customFormat="1" ht="15" customHeight="1">
      <c r="A51" s="7">
        <v>50</v>
      </c>
      <c r="B51" s="8">
        <v>69</v>
      </c>
      <c r="C51" s="8" t="s">
        <v>165</v>
      </c>
      <c r="D51" s="8" t="s">
        <v>269</v>
      </c>
      <c r="E51" s="8" t="s">
        <v>35</v>
      </c>
      <c r="F51" s="8" t="s">
        <v>11</v>
      </c>
      <c r="G51" s="33">
        <v>0.5225694444444444</v>
      </c>
      <c r="H51" s="37">
        <v>0.5310266203703704</v>
      </c>
      <c r="I51" s="22">
        <f>IF(G51=0,#REF!,H51-G51)</f>
        <v>0.008457175925925986</v>
      </c>
      <c r="J51" s="11">
        <v>57</v>
      </c>
      <c r="K51" s="33">
        <v>0.6038194444444445</v>
      </c>
      <c r="L51" s="34">
        <v>0.6120763888888888</v>
      </c>
      <c r="M51" s="22">
        <f>IF(K51=0,#REF!,L51-K51)</f>
        <v>0.008256944444444358</v>
      </c>
      <c r="N51" s="11">
        <v>57</v>
      </c>
      <c r="O51" s="23">
        <f t="shared" si="4"/>
        <v>0.016714120370370344</v>
      </c>
      <c r="P51" s="34">
        <v>0.6857638888888888</v>
      </c>
      <c r="Q51" s="34">
        <v>0.6940231481481481</v>
      </c>
      <c r="R51" s="22">
        <f>IF(P51=0,#REF!,Q51-P51)</f>
        <v>0.0082592592592593</v>
      </c>
      <c r="S51" s="24">
        <f t="shared" si="5"/>
        <v>0.024973379629629644</v>
      </c>
      <c r="T51" s="42"/>
      <c r="U51" s="25">
        <f t="shared" si="6"/>
        <v>0.024973379629629644</v>
      </c>
      <c r="V51" s="8" t="str">
        <f t="shared" si="7"/>
        <v>12</v>
      </c>
      <c r="W51" s="26">
        <v>7</v>
      </c>
    </row>
    <row r="52" spans="1:23" s="2" customFormat="1" ht="15" customHeight="1">
      <c r="A52" s="7">
        <v>51</v>
      </c>
      <c r="B52" s="8">
        <v>122</v>
      </c>
      <c r="C52" s="8" t="s">
        <v>111</v>
      </c>
      <c r="D52" s="8" t="s">
        <v>112</v>
      </c>
      <c r="E52" s="8" t="s">
        <v>27</v>
      </c>
      <c r="F52" s="8" t="s">
        <v>28</v>
      </c>
      <c r="G52" s="33">
        <v>0.5263888888888889</v>
      </c>
      <c r="H52" s="37">
        <v>0.5348518518518518</v>
      </c>
      <c r="I52" s="22">
        <f>IF(G52=0,#REF!,H52-G52)</f>
        <v>0.008462962962962894</v>
      </c>
      <c r="J52" s="11">
        <v>58</v>
      </c>
      <c r="K52" s="33">
        <v>0.6090277777777778</v>
      </c>
      <c r="L52" s="34">
        <v>0.6173877314814815</v>
      </c>
      <c r="M52" s="22">
        <f>IF(K52=0,#REF!,L52-K52)</f>
        <v>0.008359953703703682</v>
      </c>
      <c r="N52" s="11">
        <v>60</v>
      </c>
      <c r="O52" s="23">
        <f t="shared" si="4"/>
        <v>0.016822916666666576</v>
      </c>
      <c r="P52" s="34">
        <v>0.6913194444444444</v>
      </c>
      <c r="Q52" s="34">
        <v>0.6995277777777779</v>
      </c>
      <c r="R52" s="22">
        <f>IF(P52=0,#REF!,Q52-P52)</f>
        <v>0.008208333333333484</v>
      </c>
      <c r="S52" s="24">
        <f t="shared" si="5"/>
        <v>0.02503125000000006</v>
      </c>
      <c r="T52" s="42"/>
      <c r="U52" s="25">
        <f t="shared" si="6"/>
        <v>0.02503125000000006</v>
      </c>
      <c r="V52" s="8" t="str">
        <f t="shared" si="7"/>
        <v>16</v>
      </c>
      <c r="W52" s="26">
        <v>3</v>
      </c>
    </row>
    <row r="53" spans="1:23" s="2" customFormat="1" ht="15" customHeight="1">
      <c r="A53" s="7">
        <v>52</v>
      </c>
      <c r="B53" s="8">
        <v>63</v>
      </c>
      <c r="C53" s="8" t="s">
        <v>45</v>
      </c>
      <c r="D53" s="8" t="s">
        <v>46</v>
      </c>
      <c r="E53" s="8" t="s">
        <v>297</v>
      </c>
      <c r="F53" s="8" t="s">
        <v>19</v>
      </c>
      <c r="G53" s="33">
        <v>0.5215277777777778</v>
      </c>
      <c r="H53" s="37">
        <v>0.5298344907407407</v>
      </c>
      <c r="I53" s="22">
        <f>IF(G53=0,#REF!,H53-G53)</f>
        <v>0.008306712962962925</v>
      </c>
      <c r="J53" s="11">
        <v>46</v>
      </c>
      <c r="K53" s="33">
        <v>0.6027777777777777</v>
      </c>
      <c r="L53" s="34">
        <v>0.6111909722222223</v>
      </c>
      <c r="M53" s="22">
        <f>IF(K53=0,#REF!,L53-K53)</f>
        <v>0.00841319444444455</v>
      </c>
      <c r="N53" s="11">
        <v>58</v>
      </c>
      <c r="O53" s="23">
        <f t="shared" si="4"/>
        <v>0.016719907407407475</v>
      </c>
      <c r="P53" s="34">
        <v>0.6864583333333334</v>
      </c>
      <c r="Q53" s="34">
        <v>0.6948460648148148</v>
      </c>
      <c r="R53" s="22">
        <f>IF(P53=0,#REF!,Q53-P53)</f>
        <v>0.00838773148148142</v>
      </c>
      <c r="S53" s="24">
        <f t="shared" si="5"/>
        <v>0.025107638888888895</v>
      </c>
      <c r="T53" s="42"/>
      <c r="U53" s="25">
        <f t="shared" si="6"/>
        <v>0.025107638888888895</v>
      </c>
      <c r="V53" s="8" t="str">
        <f t="shared" si="7"/>
        <v> 7</v>
      </c>
      <c r="W53" s="26">
        <v>2</v>
      </c>
    </row>
    <row r="54" spans="1:23" s="2" customFormat="1" ht="15" customHeight="1">
      <c r="A54" s="7">
        <v>53</v>
      </c>
      <c r="B54" s="8">
        <v>131</v>
      </c>
      <c r="C54" s="8" t="s">
        <v>49</v>
      </c>
      <c r="D54" s="8" t="s">
        <v>268</v>
      </c>
      <c r="E54" s="8" t="s">
        <v>50</v>
      </c>
      <c r="F54" s="8" t="s">
        <v>22</v>
      </c>
      <c r="G54" s="33">
        <v>0.5336805555555556</v>
      </c>
      <c r="H54" s="37">
        <v>0.5421944444444444</v>
      </c>
      <c r="I54" s="22">
        <f>IF(G54=0,#REF!,H54-G54)</f>
        <v>0.008513888888888821</v>
      </c>
      <c r="J54" s="11">
        <v>64</v>
      </c>
      <c r="K54" s="33">
        <v>0.6131944444444445</v>
      </c>
      <c r="L54" s="34">
        <v>0.6215717592592592</v>
      </c>
      <c r="M54" s="22">
        <f>IF(K54=0,#REF!,L54-K54)</f>
        <v>0.00837731481481474</v>
      </c>
      <c r="N54" s="11">
        <v>61</v>
      </c>
      <c r="O54" s="23">
        <f t="shared" si="4"/>
        <v>0.01689120370370356</v>
      </c>
      <c r="P54" s="34">
        <v>0.6951388888888889</v>
      </c>
      <c r="Q54" s="34">
        <v>0.7033935185185185</v>
      </c>
      <c r="R54" s="22">
        <f>IF(P54=0,#REF!,Q54-P54)</f>
        <v>0.00825462962962964</v>
      </c>
      <c r="S54" s="24">
        <f t="shared" si="5"/>
        <v>0.0251458333333332</v>
      </c>
      <c r="T54" s="42"/>
      <c r="U54" s="25">
        <f t="shared" si="6"/>
        <v>0.0251458333333332</v>
      </c>
      <c r="V54" s="8" t="str">
        <f t="shared" si="7"/>
        <v>10</v>
      </c>
      <c r="W54" s="26">
        <v>3</v>
      </c>
    </row>
    <row r="55" spans="1:23" s="2" customFormat="1" ht="15" customHeight="1">
      <c r="A55" s="7">
        <v>54</v>
      </c>
      <c r="B55" s="8">
        <v>68</v>
      </c>
      <c r="C55" s="8" t="s">
        <v>115</v>
      </c>
      <c r="D55" s="8" t="s">
        <v>116</v>
      </c>
      <c r="E55" s="8" t="s">
        <v>117</v>
      </c>
      <c r="F55" s="8" t="s">
        <v>80</v>
      </c>
      <c r="G55" s="33">
        <v>0.5246527777777777</v>
      </c>
      <c r="H55" s="37">
        <v>0.5330520833333333</v>
      </c>
      <c r="I55" s="22">
        <f>IF(G55=0,#REF!,H55-G55)</f>
        <v>0.00839930555555557</v>
      </c>
      <c r="J55" s="11">
        <v>55</v>
      </c>
      <c r="K55" s="33">
        <v>0.6052083333333333</v>
      </c>
      <c r="L55" s="34">
        <v>0.6137465277777777</v>
      </c>
      <c r="M55" s="22">
        <f>IF(K55=0,#REF!,L55-K55)</f>
        <v>0.00853819444444437</v>
      </c>
      <c r="N55" s="11">
        <v>63</v>
      </c>
      <c r="O55" s="23">
        <f t="shared" si="4"/>
        <v>0.01693749999999994</v>
      </c>
      <c r="P55" s="34">
        <v>0.6902777777777778</v>
      </c>
      <c r="Q55" s="34">
        <v>0.6985949074074074</v>
      </c>
      <c r="R55" s="22">
        <f>IF(P55=0,#REF!,Q55-P55)</f>
        <v>0.008317129629629605</v>
      </c>
      <c r="S55" s="24">
        <f t="shared" si="5"/>
        <v>0.025254629629629544</v>
      </c>
      <c r="T55" s="42"/>
      <c r="U55" s="25">
        <f t="shared" si="6"/>
        <v>0.025254629629629544</v>
      </c>
      <c r="V55" s="8" t="str">
        <f t="shared" si="7"/>
        <v>15</v>
      </c>
      <c r="W55" s="26">
        <v>3</v>
      </c>
    </row>
    <row r="56" spans="1:23" s="2" customFormat="1" ht="15" customHeight="1">
      <c r="A56" s="7">
        <v>55</v>
      </c>
      <c r="B56" s="8">
        <v>55</v>
      </c>
      <c r="C56" s="8" t="s">
        <v>4</v>
      </c>
      <c r="D56" s="8" t="s">
        <v>5</v>
      </c>
      <c r="E56" s="8" t="s">
        <v>6</v>
      </c>
      <c r="F56" s="8" t="s">
        <v>7</v>
      </c>
      <c r="G56" s="33">
        <v>0.5211805555555555</v>
      </c>
      <c r="H56" s="37">
        <v>0.5295567129629629</v>
      </c>
      <c r="I56" s="22">
        <f>IF(G56=0,#REF!,H56-G56)</f>
        <v>0.00837615740740738</v>
      </c>
      <c r="J56" s="11">
        <v>51</v>
      </c>
      <c r="K56" s="33">
        <v>0.6024305555555556</v>
      </c>
      <c r="L56" s="34">
        <v>0.6106886574074074</v>
      </c>
      <c r="M56" s="22">
        <f>IF(K56=0,#REF!,L56-K56)</f>
        <v>0.008258101851851829</v>
      </c>
      <c r="N56" s="11">
        <v>54</v>
      </c>
      <c r="O56" s="23">
        <f t="shared" si="4"/>
        <v>0.01663425925925921</v>
      </c>
      <c r="P56" s="34">
        <v>0.686111111111111</v>
      </c>
      <c r="Q56" s="34">
        <v>0.6947546296296295</v>
      </c>
      <c r="R56" s="22">
        <f>IF(P56=0,#REF!,Q56-P56)</f>
        <v>0.008643518518518523</v>
      </c>
      <c r="S56" s="24">
        <f t="shared" si="5"/>
        <v>0.025277777777777732</v>
      </c>
      <c r="T56" s="42"/>
      <c r="U56" s="25">
        <f t="shared" si="6"/>
        <v>0.025277777777777732</v>
      </c>
      <c r="V56" s="8" t="str">
        <f t="shared" si="7"/>
        <v>13</v>
      </c>
      <c r="W56" s="26">
        <v>9</v>
      </c>
    </row>
    <row r="57" spans="1:23" s="2" customFormat="1" ht="15" customHeight="1">
      <c r="A57" s="7">
        <v>56</v>
      </c>
      <c r="B57" s="8">
        <v>111</v>
      </c>
      <c r="C57" s="8" t="s">
        <v>300</v>
      </c>
      <c r="D57" s="8" t="s">
        <v>87</v>
      </c>
      <c r="E57" s="8" t="s">
        <v>88</v>
      </c>
      <c r="F57" s="8" t="s">
        <v>89</v>
      </c>
      <c r="G57" s="33">
        <v>0.5350694444444445</v>
      </c>
      <c r="H57" s="37">
        <v>0.5436388888888889</v>
      </c>
      <c r="I57" s="22">
        <f>IF(G57=0,#REF!,H57-G57)</f>
        <v>0.008569444444444407</v>
      </c>
      <c r="J57" s="11">
        <v>67</v>
      </c>
      <c r="K57" s="33">
        <v>0.6149305555555555</v>
      </c>
      <c r="L57" s="34">
        <v>0.6233298611111111</v>
      </c>
      <c r="M57" s="22">
        <f>IF(K57=0,#REF!,L57-K57)</f>
        <v>0.00839930555555557</v>
      </c>
      <c r="N57" s="11">
        <v>64</v>
      </c>
      <c r="O57" s="23">
        <f t="shared" si="4"/>
        <v>0.016968749999999977</v>
      </c>
      <c r="P57" s="34">
        <v>0.6975694444444445</v>
      </c>
      <c r="Q57" s="34">
        <v>0.7058935185185184</v>
      </c>
      <c r="R57" s="22">
        <f>IF(P57=0,#REF!,Q57-P57)</f>
        <v>0.008324074074073984</v>
      </c>
      <c r="S57" s="24">
        <f t="shared" si="5"/>
        <v>0.02529282407407396</v>
      </c>
      <c r="T57" s="42"/>
      <c r="U57" s="25">
        <f t="shared" si="6"/>
        <v>0.02529282407407396</v>
      </c>
      <c r="V57" s="8" t="str">
        <f t="shared" si="7"/>
        <v> 6</v>
      </c>
      <c r="W57" s="26">
        <v>3</v>
      </c>
    </row>
    <row r="58" spans="1:23" s="2" customFormat="1" ht="15" customHeight="1">
      <c r="A58" s="7">
        <v>57</v>
      </c>
      <c r="B58" s="8">
        <v>60</v>
      </c>
      <c r="C58" s="8" t="s">
        <v>94</v>
      </c>
      <c r="D58" s="8" t="s">
        <v>95</v>
      </c>
      <c r="E58" s="8" t="s">
        <v>96</v>
      </c>
      <c r="F58" s="8" t="s">
        <v>8</v>
      </c>
      <c r="G58" s="33">
        <v>0.520833333333333</v>
      </c>
      <c r="H58" s="37">
        <v>0.5293020833333334</v>
      </c>
      <c r="I58" s="22">
        <f>IF(G58=0,#REF!,H58-G58)</f>
        <v>0.008468750000000358</v>
      </c>
      <c r="J58" s="11">
        <v>59</v>
      </c>
      <c r="K58" s="33">
        <v>0.6017361111111111</v>
      </c>
      <c r="L58" s="34">
        <v>0.6102453703703704</v>
      </c>
      <c r="M58" s="22">
        <f>IF(K58=0,#REF!,L58-K58)</f>
        <v>0.008509259259259272</v>
      </c>
      <c r="N58" s="11">
        <v>65</v>
      </c>
      <c r="O58" s="23">
        <f t="shared" si="4"/>
        <v>0.01697800925925963</v>
      </c>
      <c r="P58" s="34">
        <v>0.6850694444444444</v>
      </c>
      <c r="Q58" s="34">
        <v>0.6934050925925925</v>
      </c>
      <c r="R58" s="22">
        <f>IF(P58=0,#REF!,Q58-P58)</f>
        <v>0.008335648148148134</v>
      </c>
      <c r="S58" s="24">
        <f t="shared" si="5"/>
        <v>0.025313657407407764</v>
      </c>
      <c r="T58" s="42"/>
      <c r="U58" s="25">
        <f t="shared" si="6"/>
        <v>0.025313657407407764</v>
      </c>
      <c r="V58" s="8" t="str">
        <f t="shared" si="7"/>
        <v>11R</v>
      </c>
      <c r="W58" s="26">
        <v>7</v>
      </c>
    </row>
    <row r="59" spans="1:23" s="2" customFormat="1" ht="15" customHeight="1">
      <c r="A59" s="7">
        <v>58</v>
      </c>
      <c r="B59" s="8">
        <v>133</v>
      </c>
      <c r="C59" s="8" t="s">
        <v>248</v>
      </c>
      <c r="D59" s="8" t="s">
        <v>264</v>
      </c>
      <c r="E59" s="8" t="s">
        <v>249</v>
      </c>
      <c r="F59" s="8" t="s">
        <v>89</v>
      </c>
      <c r="G59" s="33">
        <v>0.5256944444444445</v>
      </c>
      <c r="H59" s="37">
        <v>0.5343148148148148</v>
      </c>
      <c r="I59" s="22">
        <f>IF(G59=0,#REF!,H59-G59)</f>
        <v>0.008620370370370334</v>
      </c>
      <c r="J59" s="11">
        <v>72</v>
      </c>
      <c r="K59" s="33">
        <v>0.6065972222222222</v>
      </c>
      <c r="L59" s="34">
        <v>0.6150509259259259</v>
      </c>
      <c r="M59" s="22">
        <f>IF(K59=0,#REF!,L59-K59)</f>
        <v>0.008453703703703686</v>
      </c>
      <c r="N59" s="11">
        <v>66</v>
      </c>
      <c r="O59" s="23">
        <f t="shared" si="4"/>
        <v>0.01707407407407402</v>
      </c>
      <c r="P59" s="34">
        <v>0.6927083333333334</v>
      </c>
      <c r="Q59" s="34">
        <v>0.7010057870370371</v>
      </c>
      <c r="R59" s="22">
        <f>IF(P59=0,#REF!,Q59-P59)</f>
        <v>0.008297453703703717</v>
      </c>
      <c r="S59" s="24">
        <f t="shared" si="5"/>
        <v>0.025371527777777736</v>
      </c>
      <c r="T59" s="42"/>
      <c r="U59" s="25">
        <f t="shared" si="6"/>
        <v>0.025371527777777736</v>
      </c>
      <c r="V59" s="8" t="str">
        <f t="shared" si="7"/>
        <v> 6</v>
      </c>
      <c r="W59" s="26">
        <v>4</v>
      </c>
    </row>
    <row r="60" spans="1:23" s="2" customFormat="1" ht="15" customHeight="1">
      <c r="A60" s="7">
        <v>59</v>
      </c>
      <c r="B60" s="8">
        <v>20</v>
      </c>
      <c r="C60" s="8" t="s">
        <v>295</v>
      </c>
      <c r="D60" s="8" t="s">
        <v>53</v>
      </c>
      <c r="E60" s="8" t="s">
        <v>38</v>
      </c>
      <c r="F60" s="8" t="s">
        <v>7</v>
      </c>
      <c r="G60" s="33">
        <v>0.5079861111111111</v>
      </c>
      <c r="H60" s="37">
        <v>0.5156400462962963</v>
      </c>
      <c r="I60" s="22">
        <f>IF(G60=0,#REF!,H60-G60)</f>
        <v>0.007653935185185201</v>
      </c>
      <c r="J60" s="11">
        <v>15</v>
      </c>
      <c r="K60" s="33">
        <v>0.589583333333334</v>
      </c>
      <c r="L60" s="34">
        <v>0.5970891203703704</v>
      </c>
      <c r="M60" s="22">
        <f>IF(K60=0,#REF!,L60-K60)</f>
        <v>0.0075057870370364155</v>
      </c>
      <c r="N60" s="11">
        <v>16</v>
      </c>
      <c r="O60" s="23">
        <f t="shared" si="4"/>
        <v>0.015159722222221617</v>
      </c>
      <c r="P60" s="34">
        <v>0.6736111111111112</v>
      </c>
      <c r="Q60" s="34">
        <v>0.6838356481481481</v>
      </c>
      <c r="R60" s="22">
        <f>IF(P60=0,#REF!,Q60-P60)</f>
        <v>0.010224537037036963</v>
      </c>
      <c r="S60" s="24">
        <f t="shared" si="5"/>
        <v>0.02538425925925858</v>
      </c>
      <c r="T60" s="42"/>
      <c r="U60" s="25">
        <f t="shared" si="6"/>
        <v>0.02538425925925858</v>
      </c>
      <c r="V60" s="8" t="str">
        <f t="shared" si="7"/>
        <v>13</v>
      </c>
      <c r="W60" s="26">
        <v>10</v>
      </c>
    </row>
    <row r="61" spans="1:23" s="2" customFormat="1" ht="15" customHeight="1">
      <c r="A61" s="7">
        <v>60</v>
      </c>
      <c r="B61" s="8">
        <v>125</v>
      </c>
      <c r="C61" s="8" t="s">
        <v>186</v>
      </c>
      <c r="D61" s="8" t="s">
        <v>187</v>
      </c>
      <c r="E61" s="8" t="s">
        <v>274</v>
      </c>
      <c r="F61" s="8" t="s">
        <v>39</v>
      </c>
      <c r="G61" s="33">
        <v>0.5180555555555556</v>
      </c>
      <c r="H61" s="37">
        <v>0.5266620370370371</v>
      </c>
      <c r="I61" s="22">
        <f>IF(G61=0,#REF!,H61-G61)</f>
        <v>0.008606481481481465</v>
      </c>
      <c r="J61" s="11">
        <v>69</v>
      </c>
      <c r="K61" s="33">
        <v>0.6010416666666667</v>
      </c>
      <c r="L61" s="34">
        <v>0.6095706018518519</v>
      </c>
      <c r="M61" s="22">
        <f>IF(K61=0,#REF!,L61-K61)</f>
        <v>0.00852893518518516</v>
      </c>
      <c r="N61" s="11">
        <v>68</v>
      </c>
      <c r="O61" s="23">
        <f t="shared" si="4"/>
        <v>0.017135416666666625</v>
      </c>
      <c r="P61" s="34">
        <v>0.6854166666666667</v>
      </c>
      <c r="Q61" s="34">
        <v>0.6937534722222223</v>
      </c>
      <c r="R61" s="22">
        <f>IF(P61=0,#REF!,Q61-P61)</f>
        <v>0.008336805555555604</v>
      </c>
      <c r="S61" s="24">
        <f t="shared" si="5"/>
        <v>0.02547222222222223</v>
      </c>
      <c r="T61" s="42"/>
      <c r="U61" s="25">
        <f t="shared" si="6"/>
        <v>0.02547222222222223</v>
      </c>
      <c r="V61" s="8" t="str">
        <f t="shared" si="7"/>
        <v>20</v>
      </c>
      <c r="W61" s="26">
        <v>2</v>
      </c>
    </row>
    <row r="62" spans="1:23" s="2" customFormat="1" ht="15" customHeight="1">
      <c r="A62" s="7">
        <v>61</v>
      </c>
      <c r="B62" s="8">
        <v>110</v>
      </c>
      <c r="C62" s="8" t="s">
        <v>196</v>
      </c>
      <c r="D62" s="8" t="s">
        <v>197</v>
      </c>
      <c r="E62" s="8" t="s">
        <v>198</v>
      </c>
      <c r="F62" s="8" t="s">
        <v>89</v>
      </c>
      <c r="G62" s="33">
        <v>0.5347222222222222</v>
      </c>
      <c r="H62" s="37">
        <v>0.5433321759259259</v>
      </c>
      <c r="I62" s="22">
        <f>IF(G62=0,#REF!,H62-G62)</f>
        <v>0.008609953703703654</v>
      </c>
      <c r="J62" s="11">
        <v>70</v>
      </c>
      <c r="K62" s="33">
        <v>0.6145833333333334</v>
      </c>
      <c r="L62" s="34">
        <v>0.6232708333333333</v>
      </c>
      <c r="M62" s="22">
        <f>IF(K62=0,#REF!,L62-K62)</f>
        <v>0.00868749999999996</v>
      </c>
      <c r="N62" s="11">
        <v>70</v>
      </c>
      <c r="O62" s="23">
        <f t="shared" si="4"/>
        <v>0.017297453703703614</v>
      </c>
      <c r="P62" s="34">
        <v>0.6965277777777777</v>
      </c>
      <c r="Q62" s="34">
        <v>0.7048333333333333</v>
      </c>
      <c r="R62" s="22">
        <f>IF(P62=0,#REF!,Q62-P62)</f>
        <v>0.008305555555555566</v>
      </c>
      <c r="S62" s="24">
        <f t="shared" si="5"/>
        <v>0.02560300925925918</v>
      </c>
      <c r="T62" s="42"/>
      <c r="U62" s="25">
        <f t="shared" si="6"/>
        <v>0.02560300925925918</v>
      </c>
      <c r="V62" s="8" t="str">
        <f t="shared" si="7"/>
        <v> 6</v>
      </c>
      <c r="W62" s="26">
        <v>5</v>
      </c>
    </row>
    <row r="63" spans="1:23" s="2" customFormat="1" ht="15" customHeight="1">
      <c r="A63" s="7">
        <v>62</v>
      </c>
      <c r="B63" s="8">
        <v>109</v>
      </c>
      <c r="C63" s="8" t="s">
        <v>150</v>
      </c>
      <c r="D63" s="8" t="s">
        <v>151</v>
      </c>
      <c r="E63" s="8" t="s">
        <v>27</v>
      </c>
      <c r="F63" s="8" t="s">
        <v>52</v>
      </c>
      <c r="G63" s="33">
        <v>0.527083333333333</v>
      </c>
      <c r="H63" s="37">
        <v>0.5357037037037037</v>
      </c>
      <c r="I63" s="22">
        <f>IF(G63=0,#REF!,H63-G63)</f>
        <v>0.008620370370370667</v>
      </c>
      <c r="J63" s="11">
        <v>73</v>
      </c>
      <c r="K63" s="33">
        <v>0.6083333333333333</v>
      </c>
      <c r="L63" s="34">
        <v>0.6168391203703704</v>
      </c>
      <c r="M63" s="22">
        <f>IF(K63=0,#REF!,L63-K63)</f>
        <v>0.008505787037037082</v>
      </c>
      <c r="N63" s="11">
        <v>67</v>
      </c>
      <c r="O63" s="23">
        <f t="shared" si="4"/>
        <v>0.01712615740740775</v>
      </c>
      <c r="P63" s="34">
        <v>0.6906249999999999</v>
      </c>
      <c r="Q63" s="34">
        <v>0.6991064814814815</v>
      </c>
      <c r="R63" s="22">
        <f>IF(P63=0,#REF!,Q63-P63)</f>
        <v>0.008481481481481534</v>
      </c>
      <c r="S63" s="24">
        <f t="shared" si="5"/>
        <v>0.025607638888889284</v>
      </c>
      <c r="T63" s="42"/>
      <c r="U63" s="25">
        <f t="shared" si="6"/>
        <v>0.025607638888889284</v>
      </c>
      <c r="V63" s="8" t="str">
        <f t="shared" si="7"/>
        <v> 2</v>
      </c>
      <c r="W63" s="26">
        <v>1</v>
      </c>
    </row>
    <row r="64" spans="1:23" s="2" customFormat="1" ht="15" customHeight="1">
      <c r="A64" s="7">
        <v>63</v>
      </c>
      <c r="B64" s="8">
        <v>100</v>
      </c>
      <c r="C64" s="8" t="s">
        <v>29</v>
      </c>
      <c r="D64" s="8" t="s">
        <v>30</v>
      </c>
      <c r="E64" s="8" t="s">
        <v>31</v>
      </c>
      <c r="F64" s="8" t="s">
        <v>22</v>
      </c>
      <c r="G64" s="33">
        <v>0.5305555555555556</v>
      </c>
      <c r="H64" s="37">
        <v>0.5392372685185185</v>
      </c>
      <c r="I64" s="22">
        <f>IF(G64=0,#REF!,H64-G64)</f>
        <v>0.00868171296296294</v>
      </c>
      <c r="J64" s="11">
        <v>75</v>
      </c>
      <c r="K64" s="33">
        <v>0.6124999999999999</v>
      </c>
      <c r="L64" s="34">
        <v>0.6211284722222222</v>
      </c>
      <c r="M64" s="22">
        <f>IF(K64=0,#REF!,L64-K64)</f>
        <v>0.008628472222222294</v>
      </c>
      <c r="N64" s="11">
        <v>71</v>
      </c>
      <c r="O64" s="23">
        <f t="shared" si="4"/>
        <v>0.017310185185185234</v>
      </c>
      <c r="P64" s="34">
        <v>0.6934027777777777</v>
      </c>
      <c r="Q64" s="34">
        <v>0.702125</v>
      </c>
      <c r="R64" s="22">
        <f>IF(P64=0,#REF!,Q64-P64)</f>
        <v>0.008722222222222298</v>
      </c>
      <c r="S64" s="24">
        <f t="shared" si="5"/>
        <v>0.026032407407407532</v>
      </c>
      <c r="T64" s="42"/>
      <c r="U64" s="25">
        <f t="shared" si="6"/>
        <v>0.026032407407407532</v>
      </c>
      <c r="V64" s="8" t="str">
        <f t="shared" si="7"/>
        <v>10</v>
      </c>
      <c r="W64" s="26">
        <v>4</v>
      </c>
    </row>
    <row r="65" spans="1:23" s="2" customFormat="1" ht="15" customHeight="1">
      <c r="A65" s="7">
        <v>64</v>
      </c>
      <c r="B65" s="8">
        <v>83</v>
      </c>
      <c r="C65" s="8" t="s">
        <v>64</v>
      </c>
      <c r="D65" s="8" t="s">
        <v>65</v>
      </c>
      <c r="E65" s="8" t="s">
        <v>50</v>
      </c>
      <c r="F65" s="8" t="s">
        <v>12</v>
      </c>
      <c r="G65" s="33">
        <v>0.529513888888889</v>
      </c>
      <c r="H65" s="37">
        <v>0.5382835648148149</v>
      </c>
      <c r="I65" s="22">
        <f>IF(G65=0,#REF!,H65-G65)</f>
        <v>0.008769675925925924</v>
      </c>
      <c r="J65" s="11">
        <v>76</v>
      </c>
      <c r="K65" s="33">
        <v>0.6128472222222222</v>
      </c>
      <c r="L65" s="34">
        <v>0.6216099537037038</v>
      </c>
      <c r="M65" s="22">
        <f>IF(K65=0,#REF!,L65-K65)</f>
        <v>0.008762731481481545</v>
      </c>
      <c r="N65" s="11">
        <v>73</v>
      </c>
      <c r="O65" s="23">
        <f t="shared" si="4"/>
        <v>0.01753240740740747</v>
      </c>
      <c r="P65" s="34">
        <v>0.6982638888888889</v>
      </c>
      <c r="Q65" s="34">
        <v>0.7068622685185185</v>
      </c>
      <c r="R65" s="22">
        <f>IF(P65=0,#REF!,Q65-P65)</f>
        <v>0.008598379629629616</v>
      </c>
      <c r="S65" s="24">
        <f t="shared" si="5"/>
        <v>0.026130787037037084</v>
      </c>
      <c r="T65" s="42"/>
      <c r="U65" s="25">
        <f t="shared" si="6"/>
        <v>0.026130787037037084</v>
      </c>
      <c r="V65" s="8" t="str">
        <f t="shared" si="7"/>
        <v> 9</v>
      </c>
      <c r="W65" s="26">
        <v>2</v>
      </c>
    </row>
    <row r="66" spans="1:23" s="2" customFormat="1" ht="15" customHeight="1">
      <c r="A66" s="7">
        <v>65</v>
      </c>
      <c r="B66" s="8">
        <v>66</v>
      </c>
      <c r="C66" s="8" t="s">
        <v>168</v>
      </c>
      <c r="D66" s="8" t="s">
        <v>169</v>
      </c>
      <c r="E66" s="8" t="s">
        <v>51</v>
      </c>
      <c r="F66" s="8" t="s">
        <v>52</v>
      </c>
      <c r="G66" s="33">
        <v>0.522222222222222</v>
      </c>
      <c r="H66" s="37">
        <v>0.5308333333333334</v>
      </c>
      <c r="I66" s="22">
        <f>IF(G66=0,#REF!,H66-G66)</f>
        <v>0.008611111111111347</v>
      </c>
      <c r="J66" s="11">
        <v>71</v>
      </c>
      <c r="K66" s="33">
        <v>0.6034722222222222</v>
      </c>
      <c r="L66" s="34">
        <v>0.6123032407407407</v>
      </c>
      <c r="M66" s="22">
        <f>IF(K66=0,#REF!,L66-K66)</f>
        <v>0.00883101851851853</v>
      </c>
      <c r="N66" s="11">
        <v>72</v>
      </c>
      <c r="O66" s="23">
        <f aca="true" t="shared" si="8" ref="O66:O97">I66+M66</f>
        <v>0.017442129629629877</v>
      </c>
      <c r="P66" s="34">
        <v>0.6871527777777778</v>
      </c>
      <c r="Q66" s="34">
        <v>0.6958761574074074</v>
      </c>
      <c r="R66" s="22">
        <f>IF(P66=0,#REF!,Q66-P66)</f>
        <v>0.008723379629629546</v>
      </c>
      <c r="S66" s="24">
        <f aca="true" t="shared" si="9" ref="S66:S97">O66+R66</f>
        <v>0.026165509259259423</v>
      </c>
      <c r="T66" s="42"/>
      <c r="U66" s="25">
        <f aca="true" t="shared" si="10" ref="U66:U97">I66+M66+R66+T66</f>
        <v>0.026165509259259423</v>
      </c>
      <c r="V66" s="8" t="str">
        <f aca="true" t="shared" si="11" ref="V66:V97">F66</f>
        <v> 2</v>
      </c>
      <c r="W66" s="26">
        <v>2</v>
      </c>
    </row>
    <row r="67" spans="1:23" s="2" customFormat="1" ht="15" customHeight="1">
      <c r="A67" s="7">
        <v>66</v>
      </c>
      <c r="B67" s="8">
        <v>61</v>
      </c>
      <c r="C67" s="8" t="s">
        <v>123</v>
      </c>
      <c r="D67" s="8" t="s">
        <v>124</v>
      </c>
      <c r="E67" s="8" t="s">
        <v>38</v>
      </c>
      <c r="F67" s="8" t="s">
        <v>8</v>
      </c>
      <c r="G67" s="33">
        <v>0.5229166666666667</v>
      </c>
      <c r="H67" s="37">
        <v>0.5314895833333334</v>
      </c>
      <c r="I67" s="22">
        <f>IF(G67=0,#REF!,H67-G67)</f>
        <v>0.008572916666666708</v>
      </c>
      <c r="J67" s="11">
        <v>68</v>
      </c>
      <c r="K67" s="33">
        <v>0.6048611111111112</v>
      </c>
      <c r="L67" s="34">
        <v>0.6138298611111112</v>
      </c>
      <c r="M67" s="22">
        <f>IF(K67=0,#REF!,L67-K67)</f>
        <v>0.00896874999999997</v>
      </c>
      <c r="N67" s="11">
        <v>74</v>
      </c>
      <c r="O67" s="23">
        <f t="shared" si="8"/>
        <v>0.017541666666666678</v>
      </c>
      <c r="P67" s="34">
        <v>0.6885416666666666</v>
      </c>
      <c r="Q67" s="34">
        <v>0.697207175925926</v>
      </c>
      <c r="R67" s="22">
        <f>IF(P67=0,#REF!,Q67-P67)</f>
        <v>0.008665509259259352</v>
      </c>
      <c r="S67" s="24">
        <f t="shared" si="9"/>
        <v>0.02620717592592603</v>
      </c>
      <c r="T67" s="42"/>
      <c r="U67" s="25">
        <f t="shared" si="10"/>
        <v>0.02620717592592603</v>
      </c>
      <c r="V67" s="8" t="str">
        <f t="shared" si="11"/>
        <v>11R</v>
      </c>
      <c r="W67" s="26">
        <v>8</v>
      </c>
    </row>
    <row r="68" spans="1:23" s="2" customFormat="1" ht="15" customHeight="1">
      <c r="A68" s="7">
        <v>67</v>
      </c>
      <c r="B68" s="8">
        <v>80</v>
      </c>
      <c r="C68" s="8" t="s">
        <v>147</v>
      </c>
      <c r="D68" s="8" t="s">
        <v>266</v>
      </c>
      <c r="E68" s="8" t="s">
        <v>51</v>
      </c>
      <c r="F68" s="8" t="s">
        <v>52</v>
      </c>
      <c r="G68" s="33">
        <v>0.526736111111111</v>
      </c>
      <c r="H68" s="37">
        <v>0.5355208333333333</v>
      </c>
      <c r="I68" s="22">
        <f>IF(G68=0,#REF!,H68-G68)</f>
        <v>0.008784722222222374</v>
      </c>
      <c r="J68" s="11">
        <v>77</v>
      </c>
      <c r="K68" s="33">
        <v>0.6086805555555556</v>
      </c>
      <c r="L68" s="34">
        <v>0.6174699074074074</v>
      </c>
      <c r="M68" s="22">
        <f>IF(K68=0,#REF!,L68-K68)</f>
        <v>0.008789351851851812</v>
      </c>
      <c r="N68" s="11">
        <v>75</v>
      </c>
      <c r="O68" s="23">
        <f t="shared" si="8"/>
        <v>0.017574074074074186</v>
      </c>
      <c r="P68" s="34">
        <v>0.6916666666666668</v>
      </c>
      <c r="Q68" s="34">
        <v>0.700326388888889</v>
      </c>
      <c r="R68" s="22">
        <f>IF(P68=0,#REF!,Q68-P68)</f>
        <v>0.008659722222222221</v>
      </c>
      <c r="S68" s="24">
        <f t="shared" si="9"/>
        <v>0.026233796296296408</v>
      </c>
      <c r="T68" s="42"/>
      <c r="U68" s="25">
        <f t="shared" si="10"/>
        <v>0.026233796296296408</v>
      </c>
      <c r="V68" s="8" t="str">
        <f t="shared" si="11"/>
        <v> 2</v>
      </c>
      <c r="W68" s="26">
        <v>3</v>
      </c>
    </row>
    <row r="69" spans="1:23" s="2" customFormat="1" ht="15" customHeight="1">
      <c r="A69" s="7">
        <v>68</v>
      </c>
      <c r="B69" s="8">
        <v>78</v>
      </c>
      <c r="C69" s="8" t="s">
        <v>127</v>
      </c>
      <c r="D69" s="8" t="s">
        <v>128</v>
      </c>
      <c r="E69" s="8" t="s">
        <v>88</v>
      </c>
      <c r="F69" s="8" t="s">
        <v>89</v>
      </c>
      <c r="G69" s="33">
        <v>0.5260416666666666</v>
      </c>
      <c r="H69" s="37">
        <v>0.5349837962962963</v>
      </c>
      <c r="I69" s="22">
        <f>IF(G69=0,#REF!,H69-G69)</f>
        <v>0.008942129629629703</v>
      </c>
      <c r="J69" s="11">
        <v>80</v>
      </c>
      <c r="K69" s="33">
        <v>0.6069444444444444</v>
      </c>
      <c r="L69" s="34">
        <v>0.6156817129629629</v>
      </c>
      <c r="M69" s="22">
        <f>IF(K69=0,#REF!,L69-K69)</f>
        <v>0.008737268518518526</v>
      </c>
      <c r="N69" s="11">
        <v>76</v>
      </c>
      <c r="O69" s="23">
        <f t="shared" si="8"/>
        <v>0.01767939814814823</v>
      </c>
      <c r="P69" s="34">
        <v>0.6930555555555555</v>
      </c>
      <c r="Q69" s="34">
        <v>0.7016435185185186</v>
      </c>
      <c r="R69" s="22">
        <f>IF(P69=0,#REF!,Q69-P69)</f>
        <v>0.008587962962963047</v>
      </c>
      <c r="S69" s="24">
        <f t="shared" si="9"/>
        <v>0.026267361111111276</v>
      </c>
      <c r="T69" s="42"/>
      <c r="U69" s="25">
        <f t="shared" si="10"/>
        <v>0.026267361111111276</v>
      </c>
      <c r="V69" s="8" t="str">
        <f t="shared" si="11"/>
        <v> 6</v>
      </c>
      <c r="W69" s="26">
        <v>6</v>
      </c>
    </row>
    <row r="70" spans="1:23" s="2" customFormat="1" ht="15" customHeight="1">
      <c r="A70" s="7">
        <v>69</v>
      </c>
      <c r="B70" s="8">
        <v>72</v>
      </c>
      <c r="C70" s="8" t="s">
        <v>13</v>
      </c>
      <c r="D70" s="8" t="s">
        <v>14</v>
      </c>
      <c r="E70" s="8" t="s">
        <v>15</v>
      </c>
      <c r="F70" s="8" t="s">
        <v>12</v>
      </c>
      <c r="G70" s="33">
        <v>0.523958333333333</v>
      </c>
      <c r="H70" s="37">
        <v>0.5330520833333333</v>
      </c>
      <c r="I70" s="22">
        <f>IF(G70=0,#REF!,H70-G70)</f>
        <v>0.009093750000000345</v>
      </c>
      <c r="J70" s="11">
        <v>83</v>
      </c>
      <c r="K70" s="33">
        <v>0.6062500000000001</v>
      </c>
      <c r="L70" s="34">
        <v>0.6150104166666667</v>
      </c>
      <c r="M70" s="22">
        <f>IF(K70=0,#REF!,L70-K70)</f>
        <v>0.008760416666666604</v>
      </c>
      <c r="N70" s="11">
        <v>79</v>
      </c>
      <c r="O70" s="23">
        <f t="shared" si="8"/>
        <v>0.01785416666666695</v>
      </c>
      <c r="P70" s="34">
        <v>0.688888888888889</v>
      </c>
      <c r="Q70" s="34">
        <v>0.6975266203703704</v>
      </c>
      <c r="R70" s="22">
        <f>IF(P70=0,#REF!,Q70-P70)</f>
        <v>0.008637731481481392</v>
      </c>
      <c r="S70" s="24">
        <f t="shared" si="9"/>
        <v>0.02649189814814834</v>
      </c>
      <c r="T70" s="42"/>
      <c r="U70" s="25">
        <f t="shared" si="10"/>
        <v>0.02649189814814834</v>
      </c>
      <c r="V70" s="8" t="str">
        <f t="shared" si="11"/>
        <v> 9</v>
      </c>
      <c r="W70" s="26">
        <v>3</v>
      </c>
    </row>
    <row r="71" spans="1:23" s="2" customFormat="1" ht="15" customHeight="1">
      <c r="A71" s="7">
        <v>70</v>
      </c>
      <c r="B71" s="8">
        <v>115</v>
      </c>
      <c r="C71" s="8" t="s">
        <v>140</v>
      </c>
      <c r="D71" s="8" t="s">
        <v>141</v>
      </c>
      <c r="E71" s="8" t="s">
        <v>27</v>
      </c>
      <c r="F71" s="8" t="s">
        <v>52</v>
      </c>
      <c r="G71" s="33">
        <v>0.5378472222222223</v>
      </c>
      <c r="H71" s="37">
        <v>0.5469074074074074</v>
      </c>
      <c r="I71" s="22">
        <f>IF(G71=0,#REF!,H71-G71)</f>
        <v>0.009060185185185143</v>
      </c>
      <c r="J71" s="11">
        <v>82</v>
      </c>
      <c r="K71" s="33">
        <v>0.6163194444444444</v>
      </c>
      <c r="L71" s="34">
        <v>0.6251122685185185</v>
      </c>
      <c r="M71" s="22">
        <f>IF(K71=0,#REF!,L71-K71)</f>
        <v>0.008792824074074113</v>
      </c>
      <c r="N71" s="11">
        <v>78</v>
      </c>
      <c r="O71" s="23">
        <f t="shared" si="8"/>
        <v>0.017853009259259256</v>
      </c>
      <c r="P71" s="34">
        <v>0.6979166666666666</v>
      </c>
      <c r="Q71" s="34">
        <v>0.7066180555555556</v>
      </c>
      <c r="R71" s="22">
        <f>IF(P71=0,#REF!,Q71-P71)</f>
        <v>0.008701388888888939</v>
      </c>
      <c r="S71" s="24">
        <f t="shared" si="9"/>
        <v>0.026554398148148195</v>
      </c>
      <c r="T71" s="42"/>
      <c r="U71" s="25">
        <f t="shared" si="10"/>
        <v>0.026554398148148195</v>
      </c>
      <c r="V71" s="8" t="str">
        <f t="shared" si="11"/>
        <v> 2</v>
      </c>
      <c r="W71" s="26">
        <v>4</v>
      </c>
    </row>
    <row r="72" spans="1:23" s="2" customFormat="1" ht="15" customHeight="1">
      <c r="A72" s="7">
        <v>71</v>
      </c>
      <c r="B72" s="8">
        <v>49</v>
      </c>
      <c r="C72" s="8" t="s">
        <v>180</v>
      </c>
      <c r="D72" s="8" t="s">
        <v>181</v>
      </c>
      <c r="E72" s="8" t="s">
        <v>38</v>
      </c>
      <c r="F72" s="8" t="s">
        <v>11</v>
      </c>
      <c r="G72" s="33">
        <v>0.5187499999999999</v>
      </c>
      <c r="H72" s="37">
        <v>0.5272268518518518</v>
      </c>
      <c r="I72" s="22">
        <f>IF(G72=0,#REF!,H72-G72)</f>
        <v>0.008476851851851874</v>
      </c>
      <c r="J72" s="11">
        <v>61</v>
      </c>
      <c r="K72" s="33">
        <v>0.6020833333333333</v>
      </c>
      <c r="L72" s="34">
        <v>0.6114502314814815</v>
      </c>
      <c r="M72" s="22">
        <f>IF(K72=0,#REF!,L72-K72)</f>
        <v>0.009366898148148173</v>
      </c>
      <c r="N72" s="11">
        <v>77</v>
      </c>
      <c r="O72" s="23">
        <f t="shared" si="8"/>
        <v>0.017843750000000047</v>
      </c>
      <c r="P72" s="34">
        <v>0.6881944444444444</v>
      </c>
      <c r="Q72" s="34">
        <v>0.6970023148148149</v>
      </c>
      <c r="R72" s="22">
        <f>IF(P72=0,#REF!,Q72-P72)</f>
        <v>0.008807870370370452</v>
      </c>
      <c r="S72" s="24">
        <f t="shared" si="9"/>
        <v>0.0266516203703705</v>
      </c>
      <c r="T72" s="42"/>
      <c r="U72" s="25">
        <f t="shared" si="10"/>
        <v>0.0266516203703705</v>
      </c>
      <c r="V72" s="8" t="str">
        <f t="shared" si="11"/>
        <v>12</v>
      </c>
      <c r="W72" s="26">
        <v>8</v>
      </c>
    </row>
    <row r="73" spans="1:23" s="2" customFormat="1" ht="15" customHeight="1">
      <c r="A73" s="7">
        <v>72</v>
      </c>
      <c r="B73" s="8">
        <v>82</v>
      </c>
      <c r="C73" s="8" t="s">
        <v>138</v>
      </c>
      <c r="D73" s="8" t="s">
        <v>139</v>
      </c>
      <c r="E73" s="8" t="s">
        <v>27</v>
      </c>
      <c r="F73" s="8" t="s">
        <v>61</v>
      </c>
      <c r="G73" s="33">
        <v>0.5288194444444444</v>
      </c>
      <c r="H73" s="37">
        <v>0.5379224537037037</v>
      </c>
      <c r="I73" s="22">
        <f>IF(G73=0,#REF!,H73-G73)</f>
        <v>0.009103009259259331</v>
      </c>
      <c r="J73" s="11">
        <v>84</v>
      </c>
      <c r="K73" s="33">
        <v>0.6121527777777778</v>
      </c>
      <c r="L73" s="34">
        <v>0.6210590277777778</v>
      </c>
      <c r="M73" s="22">
        <f>IF(K73=0,#REF!,L73-K73)</f>
        <v>0.008906250000000004</v>
      </c>
      <c r="N73" s="11">
        <v>81</v>
      </c>
      <c r="O73" s="23">
        <f t="shared" si="8"/>
        <v>0.018009259259259336</v>
      </c>
      <c r="P73" s="34">
        <v>0.69375</v>
      </c>
      <c r="Q73" s="34">
        <v>0.7024826388888888</v>
      </c>
      <c r="R73" s="22">
        <f>IF(P73=0,#REF!,Q73-P73)</f>
        <v>0.008732638888888866</v>
      </c>
      <c r="S73" s="24">
        <f t="shared" si="9"/>
        <v>0.026741898148148202</v>
      </c>
      <c r="T73" s="42"/>
      <c r="U73" s="25">
        <f t="shared" si="10"/>
        <v>0.026741898148148202</v>
      </c>
      <c r="V73" s="8" t="str">
        <f t="shared" si="11"/>
        <v>11F</v>
      </c>
      <c r="W73" s="26">
        <v>8</v>
      </c>
    </row>
    <row r="74" spans="1:23" s="2" customFormat="1" ht="15" customHeight="1">
      <c r="A74" s="7">
        <v>73</v>
      </c>
      <c r="B74" s="8">
        <v>91</v>
      </c>
      <c r="C74" s="8" t="s">
        <v>108</v>
      </c>
      <c r="D74" s="8" t="s">
        <v>109</v>
      </c>
      <c r="E74" s="8" t="s">
        <v>110</v>
      </c>
      <c r="F74" s="8" t="s">
        <v>22</v>
      </c>
      <c r="G74" s="33">
        <v>0.5309027777777778</v>
      </c>
      <c r="H74" s="37">
        <v>0.5399131944444444</v>
      </c>
      <c r="I74" s="22">
        <f>IF(G74=0,#REF!,H74-G74)</f>
        <v>0.009010416666666576</v>
      </c>
      <c r="J74" s="11">
        <v>81</v>
      </c>
      <c r="K74" s="33">
        <v>0.6104166666666667</v>
      </c>
      <c r="L74" s="34">
        <v>0.6193483796296296</v>
      </c>
      <c r="M74" s="22">
        <f>IF(K74=0,#REF!,L74-K74)</f>
        <v>0.008931712962962912</v>
      </c>
      <c r="N74" s="11">
        <v>80</v>
      </c>
      <c r="O74" s="23">
        <f t="shared" si="8"/>
        <v>0.01794212962962949</v>
      </c>
      <c r="P74" s="34">
        <v>0.6940972222222223</v>
      </c>
      <c r="Q74" s="34">
        <v>0.7030127314814815</v>
      </c>
      <c r="R74" s="22">
        <f>IF(P74=0,#REF!,Q74-P74)</f>
        <v>0.008915509259259213</v>
      </c>
      <c r="S74" s="24">
        <f t="shared" si="9"/>
        <v>0.026857638888888702</v>
      </c>
      <c r="T74" s="42"/>
      <c r="U74" s="25">
        <f t="shared" si="10"/>
        <v>0.026857638888888702</v>
      </c>
      <c r="V74" s="8" t="str">
        <f t="shared" si="11"/>
        <v>10</v>
      </c>
      <c r="W74" s="26">
        <v>5</v>
      </c>
    </row>
    <row r="75" spans="1:23" s="2" customFormat="1" ht="15" customHeight="1">
      <c r="A75" s="7">
        <v>74</v>
      </c>
      <c r="B75" s="8">
        <v>135</v>
      </c>
      <c r="C75" s="8" t="s">
        <v>252</v>
      </c>
      <c r="D75" s="8" t="s">
        <v>272</v>
      </c>
      <c r="E75" s="8" t="s">
        <v>172</v>
      </c>
      <c r="F75" s="8" t="s">
        <v>22</v>
      </c>
      <c r="G75" s="33">
        <v>0.5413194444444445</v>
      </c>
      <c r="H75" s="37">
        <v>0.5504479166666667</v>
      </c>
      <c r="I75" s="22">
        <f>IF(G75=0,#REF!,H75-G75)</f>
        <v>0.00912847222222224</v>
      </c>
      <c r="J75" s="11">
        <v>85</v>
      </c>
      <c r="K75" s="33">
        <v>0.6194444444444445</v>
      </c>
      <c r="L75" s="34">
        <v>0.6284733796296297</v>
      </c>
      <c r="M75" s="22">
        <f>IF(K75=0,#REF!,L75-K75)</f>
        <v>0.009028935185185216</v>
      </c>
      <c r="N75" s="11">
        <v>83</v>
      </c>
      <c r="O75" s="23">
        <f t="shared" si="8"/>
        <v>0.018157407407407455</v>
      </c>
      <c r="P75" s="34">
        <v>0.6989583333333332</v>
      </c>
      <c r="Q75" s="34">
        <v>0.70775</v>
      </c>
      <c r="R75" s="22">
        <f>IF(P75=0,#REF!,Q75-P75)</f>
        <v>0.008791666666666753</v>
      </c>
      <c r="S75" s="24">
        <f t="shared" si="9"/>
        <v>0.02694907407407421</v>
      </c>
      <c r="T75" s="42"/>
      <c r="U75" s="25">
        <f t="shared" si="10"/>
        <v>0.02694907407407421</v>
      </c>
      <c r="V75" s="8" t="str">
        <f t="shared" si="11"/>
        <v>10</v>
      </c>
      <c r="W75" s="26">
        <v>6</v>
      </c>
    </row>
    <row r="76" spans="1:23" s="2" customFormat="1" ht="15" customHeight="1">
      <c r="A76" s="7">
        <v>75</v>
      </c>
      <c r="B76" s="8">
        <v>87</v>
      </c>
      <c r="C76" s="8" t="s">
        <v>173</v>
      </c>
      <c r="D76" s="8" t="s">
        <v>174</v>
      </c>
      <c r="E76" s="8" t="s">
        <v>38</v>
      </c>
      <c r="F76" s="8" t="s">
        <v>8</v>
      </c>
      <c r="G76" s="33">
        <v>0.5284722222222222</v>
      </c>
      <c r="H76" s="37">
        <v>0.5376435185185185</v>
      </c>
      <c r="I76" s="22">
        <f>IF(G76=0,#REF!,H76-G76)</f>
        <v>0.009171296296296316</v>
      </c>
      <c r="J76" s="11">
        <v>86</v>
      </c>
      <c r="K76" s="33">
        <v>0.6135416666666667</v>
      </c>
      <c r="L76" s="34">
        <v>0.6224074074074074</v>
      </c>
      <c r="M76" s="22">
        <f>IF(K76=0,#REF!,L76-K76)</f>
        <v>0.008865740740740757</v>
      </c>
      <c r="N76" s="11">
        <v>82</v>
      </c>
      <c r="O76" s="23">
        <f t="shared" si="8"/>
        <v>0.018037037037037074</v>
      </c>
      <c r="P76" s="34">
        <v>0.696875</v>
      </c>
      <c r="Q76" s="34">
        <v>0.7058159722222223</v>
      </c>
      <c r="R76" s="22">
        <f>IF(P76=0,#REF!,Q76-P76)</f>
        <v>0.008940972222222232</v>
      </c>
      <c r="S76" s="24">
        <f t="shared" si="9"/>
        <v>0.026978009259259306</v>
      </c>
      <c r="T76" s="42"/>
      <c r="U76" s="25">
        <f t="shared" si="10"/>
        <v>0.026978009259259306</v>
      </c>
      <c r="V76" s="8" t="str">
        <f t="shared" si="11"/>
        <v>11R</v>
      </c>
      <c r="W76" s="26">
        <v>9</v>
      </c>
    </row>
    <row r="77" spans="1:23" s="2" customFormat="1" ht="15" customHeight="1">
      <c r="A77" s="7">
        <v>76</v>
      </c>
      <c r="B77" s="8">
        <v>98</v>
      </c>
      <c r="C77" s="8" t="s">
        <v>121</v>
      </c>
      <c r="D77" s="8" t="s">
        <v>122</v>
      </c>
      <c r="E77" s="8" t="s">
        <v>21</v>
      </c>
      <c r="F77" s="8" t="s">
        <v>22</v>
      </c>
      <c r="G77" s="33">
        <v>0.532638888888889</v>
      </c>
      <c r="H77" s="37">
        <v>0.5422361111111111</v>
      </c>
      <c r="I77" s="22">
        <f>IF(G77=0,#REF!,H77-G77)</f>
        <v>0.009597222222222146</v>
      </c>
      <c r="J77" s="11">
        <v>92</v>
      </c>
      <c r="K77" s="33">
        <v>0.6138888888888888</v>
      </c>
      <c r="L77" s="34">
        <v>0.6230972222222222</v>
      </c>
      <c r="M77" s="22">
        <f>IF(K77=0,#REF!,L77-K77)</f>
        <v>0.009208333333333374</v>
      </c>
      <c r="N77" s="11">
        <v>85</v>
      </c>
      <c r="O77" s="23">
        <f t="shared" si="8"/>
        <v>0.01880555555555552</v>
      </c>
      <c r="P77" s="34">
        <v>0.6961805555555555</v>
      </c>
      <c r="Q77" s="34">
        <v>0.7048680555555555</v>
      </c>
      <c r="R77" s="22">
        <f>IF(P77=0,#REF!,Q77-P77)</f>
        <v>0.00868750000000007</v>
      </c>
      <c r="S77" s="24">
        <f t="shared" si="9"/>
        <v>0.02749305555555559</v>
      </c>
      <c r="T77" s="42"/>
      <c r="U77" s="25">
        <f t="shared" si="10"/>
        <v>0.02749305555555559</v>
      </c>
      <c r="V77" s="8" t="str">
        <f t="shared" si="11"/>
        <v>10</v>
      </c>
      <c r="W77" s="26">
        <v>7</v>
      </c>
    </row>
    <row r="78" spans="1:23" s="2" customFormat="1" ht="15" customHeight="1">
      <c r="A78" s="7">
        <v>77</v>
      </c>
      <c r="B78" s="8">
        <v>67</v>
      </c>
      <c r="C78" s="8" t="s">
        <v>188</v>
      </c>
      <c r="D78" s="8" t="s">
        <v>189</v>
      </c>
      <c r="E78" s="8" t="s">
        <v>38</v>
      </c>
      <c r="F78" s="8">
        <v>10</v>
      </c>
      <c r="G78" s="33">
        <v>0.5243055555555556</v>
      </c>
      <c r="H78" s="37">
        <v>0.5336875</v>
      </c>
      <c r="I78" s="22">
        <f>IF(G78=0,#REF!,H78-G78)</f>
        <v>0.009381944444444401</v>
      </c>
      <c r="J78" s="11">
        <v>89</v>
      </c>
      <c r="K78" s="33">
        <v>0.607638888888889</v>
      </c>
      <c r="L78" s="34">
        <v>0.616800925925926</v>
      </c>
      <c r="M78" s="22">
        <f>IF(K78=0,#REF!,L78-K78)</f>
        <v>0.009162037037036996</v>
      </c>
      <c r="N78" s="11">
        <v>84</v>
      </c>
      <c r="O78" s="23">
        <f t="shared" si="8"/>
        <v>0.018543981481481397</v>
      </c>
      <c r="P78" s="34">
        <v>0.6909722222222222</v>
      </c>
      <c r="Q78" s="34">
        <v>0.7001539351851852</v>
      </c>
      <c r="R78" s="22">
        <f>IF(P78=0,#REF!,Q78-P78)</f>
        <v>0.009181712962962996</v>
      </c>
      <c r="S78" s="24">
        <f t="shared" si="9"/>
        <v>0.027725694444444393</v>
      </c>
      <c r="T78" s="42"/>
      <c r="U78" s="25">
        <f t="shared" si="10"/>
        <v>0.027725694444444393</v>
      </c>
      <c r="V78" s="8">
        <f t="shared" si="11"/>
        <v>10</v>
      </c>
      <c r="W78" s="26">
        <v>8</v>
      </c>
    </row>
    <row r="79" spans="1:23" s="2" customFormat="1" ht="15" customHeight="1">
      <c r="A79" s="7">
        <v>78</v>
      </c>
      <c r="B79" s="10">
        <v>137</v>
      </c>
      <c r="C79" s="8" t="s">
        <v>261</v>
      </c>
      <c r="D79" s="8" t="s">
        <v>85</v>
      </c>
      <c r="E79" s="8" t="s">
        <v>38</v>
      </c>
      <c r="F79" s="8">
        <v>9</v>
      </c>
      <c r="G79" s="33">
        <v>0.5253472222222222</v>
      </c>
      <c r="H79" s="37">
        <v>0.5348402777777778</v>
      </c>
      <c r="I79" s="22">
        <f>IF(G79=0,#REF!,H79-G79)</f>
        <v>0.009493055555555574</v>
      </c>
      <c r="J79" s="11">
        <v>91</v>
      </c>
      <c r="K79" s="33">
        <v>0.6100694444444444</v>
      </c>
      <c r="L79" s="34">
        <v>0.6195115740740741</v>
      </c>
      <c r="M79" s="22">
        <f>IF(K79=0,#REF!,L79-K79)</f>
        <v>0.009442129629629648</v>
      </c>
      <c r="N79" s="11">
        <v>86</v>
      </c>
      <c r="O79" s="23">
        <f t="shared" si="8"/>
        <v>0.01893518518518522</v>
      </c>
      <c r="P79" s="39">
        <v>0.6923611111111111</v>
      </c>
      <c r="Q79" s="39">
        <v>0.701738425925926</v>
      </c>
      <c r="R79" s="22">
        <f>IF(P79=0,#REF!,Q79-P79)</f>
        <v>0.009377314814814852</v>
      </c>
      <c r="S79" s="24">
        <f t="shared" si="9"/>
        <v>0.028312500000000074</v>
      </c>
      <c r="T79" s="43"/>
      <c r="U79" s="25">
        <f t="shared" si="10"/>
        <v>0.028312500000000074</v>
      </c>
      <c r="V79" s="8">
        <f t="shared" si="11"/>
        <v>9</v>
      </c>
      <c r="W79" s="26">
        <v>4</v>
      </c>
    </row>
    <row r="80" spans="1:23" s="2" customFormat="1" ht="15" customHeight="1">
      <c r="A80" s="7">
        <v>79</v>
      </c>
      <c r="B80" s="8">
        <v>117</v>
      </c>
      <c r="C80" s="8" t="s">
        <v>42</v>
      </c>
      <c r="D80" s="8" t="s">
        <v>43</v>
      </c>
      <c r="E80" s="8" t="s">
        <v>44</v>
      </c>
      <c r="F80" s="8" t="s">
        <v>12</v>
      </c>
      <c r="G80" s="33">
        <v>0.5368055555555555</v>
      </c>
      <c r="H80" s="37">
        <v>0.5469305555555556</v>
      </c>
      <c r="I80" s="22">
        <f>IF(G80=0,#REF!,H80-G80)</f>
        <v>0.01012500000000005</v>
      </c>
      <c r="J80" s="11">
        <v>97</v>
      </c>
      <c r="K80" s="33">
        <v>0.61875</v>
      </c>
      <c r="L80" s="34">
        <v>0.6285729166666667</v>
      </c>
      <c r="M80" s="22">
        <f>IF(K80=0,#REF!,L80-K80)</f>
        <v>0.009822916666666681</v>
      </c>
      <c r="N80" s="11">
        <v>90</v>
      </c>
      <c r="O80" s="23">
        <f t="shared" si="8"/>
        <v>0.019947916666666732</v>
      </c>
      <c r="P80" s="34">
        <v>0.6993055555555556</v>
      </c>
      <c r="Q80" s="34">
        <v>0.7087951388888888</v>
      </c>
      <c r="R80" s="22">
        <f>IF(P80=0,#REF!,Q80-P80)</f>
        <v>0.009489583333333163</v>
      </c>
      <c r="S80" s="24">
        <f t="shared" si="9"/>
        <v>0.029437499999999894</v>
      </c>
      <c r="T80" s="42"/>
      <c r="U80" s="25">
        <f t="shared" si="10"/>
        <v>0.029437499999999894</v>
      </c>
      <c r="V80" s="8" t="str">
        <f t="shared" si="11"/>
        <v> 9</v>
      </c>
      <c r="W80" s="26">
        <v>5</v>
      </c>
    </row>
    <row r="81" spans="1:23" s="2" customFormat="1" ht="15" customHeight="1">
      <c r="A81" s="7">
        <v>80</v>
      </c>
      <c r="B81" s="8">
        <v>107</v>
      </c>
      <c r="C81" s="8" t="s">
        <v>226</v>
      </c>
      <c r="D81" s="8" t="s">
        <v>227</v>
      </c>
      <c r="E81" s="8" t="s">
        <v>50</v>
      </c>
      <c r="F81" s="8" t="s">
        <v>12</v>
      </c>
      <c r="G81" s="33">
        <v>0.5361111111111111</v>
      </c>
      <c r="H81" s="37">
        <v>0.5462256944444445</v>
      </c>
      <c r="I81" s="22">
        <f>IF(G81=0,#REF!,H81-G81)</f>
        <v>0.010114583333333371</v>
      </c>
      <c r="J81" s="11">
        <v>96</v>
      </c>
      <c r="K81" s="33">
        <v>0.6184027777777777</v>
      </c>
      <c r="L81" s="34">
        <v>0.6281388888888889</v>
      </c>
      <c r="M81" s="22">
        <f>IF(K81=0,#REF!,L81-K81)</f>
        <v>0.009736111111111168</v>
      </c>
      <c r="N81" s="11">
        <v>89</v>
      </c>
      <c r="O81" s="23">
        <f t="shared" si="8"/>
        <v>0.01985069444444454</v>
      </c>
      <c r="P81" s="34">
        <v>0.6996527777777778</v>
      </c>
      <c r="Q81" s="34">
        <v>0.7093402777777778</v>
      </c>
      <c r="R81" s="22">
        <f>IF(P81=0,#REF!,Q81-P81)</f>
        <v>0.00968749999999996</v>
      </c>
      <c r="S81" s="24">
        <f t="shared" si="9"/>
        <v>0.0295381944444445</v>
      </c>
      <c r="T81" s="42"/>
      <c r="U81" s="25">
        <f t="shared" si="10"/>
        <v>0.0295381944444445</v>
      </c>
      <c r="V81" s="8" t="str">
        <f t="shared" si="11"/>
        <v> 9</v>
      </c>
      <c r="W81" s="26">
        <v>6</v>
      </c>
    </row>
    <row r="82" spans="1:23" s="2" customFormat="1" ht="15" customHeight="1">
      <c r="A82" s="7">
        <v>81</v>
      </c>
      <c r="B82" s="8">
        <v>128</v>
      </c>
      <c r="C82" s="8" t="s">
        <v>56</v>
      </c>
      <c r="D82" s="8" t="s">
        <v>57</v>
      </c>
      <c r="E82" s="8" t="s">
        <v>58</v>
      </c>
      <c r="F82" s="8" t="s">
        <v>12</v>
      </c>
      <c r="G82" s="33">
        <v>0.5416666666666666</v>
      </c>
      <c r="H82" s="37">
        <v>0.551675925925926</v>
      </c>
      <c r="I82" s="22">
        <f>IF(G82=0,#REF!,H82-G82)</f>
        <v>0.010009259259259329</v>
      </c>
      <c r="J82" s="11">
        <v>95</v>
      </c>
      <c r="K82" s="33">
        <v>0.6208333333333333</v>
      </c>
      <c r="L82" s="34">
        <v>0.6307928240740741</v>
      </c>
      <c r="M82" s="22">
        <f>IF(K82=0,#REF!,L82-K82)</f>
        <v>0.009959490740740762</v>
      </c>
      <c r="N82" s="11">
        <v>91</v>
      </c>
      <c r="O82" s="23">
        <f t="shared" si="8"/>
        <v>0.01996875000000009</v>
      </c>
      <c r="P82" s="34">
        <v>0.7003472222222222</v>
      </c>
      <c r="Q82" s="34">
        <v>0.7102557870370371</v>
      </c>
      <c r="R82" s="22">
        <f>IF(P82=0,#REF!,Q82-P82)</f>
        <v>0.009908564814814835</v>
      </c>
      <c r="S82" s="24">
        <f t="shared" si="9"/>
        <v>0.029877314814814926</v>
      </c>
      <c r="T82" s="42"/>
      <c r="U82" s="25">
        <f t="shared" si="10"/>
        <v>0.029877314814814926</v>
      </c>
      <c r="V82" s="8" t="str">
        <f t="shared" si="11"/>
        <v> 9</v>
      </c>
      <c r="W82" s="26">
        <v>7</v>
      </c>
    </row>
    <row r="83" spans="1:23" s="2" customFormat="1" ht="15" customHeight="1">
      <c r="A83" s="7">
        <v>82</v>
      </c>
      <c r="B83" s="8">
        <v>130</v>
      </c>
      <c r="C83" s="8" t="s">
        <v>152</v>
      </c>
      <c r="D83" s="8" t="s">
        <v>153</v>
      </c>
      <c r="E83" s="8" t="s">
        <v>284</v>
      </c>
      <c r="F83" s="8">
        <v>16</v>
      </c>
      <c r="G83" s="33">
        <v>0.5409722222222222</v>
      </c>
      <c r="H83" s="37">
        <v>0.5514386574074074</v>
      </c>
      <c r="I83" s="22">
        <f>IF(G83=0,#REF!,H83-G83)</f>
        <v>0.010466435185185197</v>
      </c>
      <c r="J83" s="11">
        <v>100</v>
      </c>
      <c r="K83" s="33">
        <v>0.6190972222222222</v>
      </c>
      <c r="L83" s="34">
        <v>0.6292777777777777</v>
      </c>
      <c r="M83" s="22">
        <f>IF(K83=0,#REF!,L83-K83)</f>
        <v>0.010180555555555526</v>
      </c>
      <c r="N83" s="11">
        <v>93</v>
      </c>
      <c r="O83" s="23">
        <f t="shared" si="8"/>
        <v>0.020646990740740723</v>
      </c>
      <c r="P83" s="34">
        <v>0.7000000000000001</v>
      </c>
      <c r="Q83" s="34">
        <v>0.7096435185185186</v>
      </c>
      <c r="R83" s="22">
        <f>IF(P83=0,#REF!,Q83-P83)</f>
        <v>0.009643518518518523</v>
      </c>
      <c r="S83" s="24">
        <f t="shared" si="9"/>
        <v>0.030290509259259246</v>
      </c>
      <c r="T83" s="42"/>
      <c r="U83" s="25">
        <f t="shared" si="10"/>
        <v>0.030290509259259246</v>
      </c>
      <c r="V83" s="8">
        <f t="shared" si="11"/>
        <v>16</v>
      </c>
      <c r="W83" s="26">
        <v>4</v>
      </c>
    </row>
    <row r="84" spans="1:23" s="2" customFormat="1" ht="15" customHeight="1">
      <c r="A84" s="7">
        <v>83</v>
      </c>
      <c r="B84" s="8">
        <v>106</v>
      </c>
      <c r="C84" s="8" t="s">
        <v>55</v>
      </c>
      <c r="D84" s="8" t="s">
        <v>294</v>
      </c>
      <c r="E84" s="8" t="s">
        <v>35</v>
      </c>
      <c r="F84" s="8" t="s">
        <v>12</v>
      </c>
      <c r="G84" s="33">
        <v>0.5343749999999999</v>
      </c>
      <c r="H84" s="37">
        <v>0.5446238425925926</v>
      </c>
      <c r="I84" s="22">
        <f>IF(G84=0,#REF!,H84-G84)</f>
        <v>0.010248842592592622</v>
      </c>
      <c r="J84" s="11">
        <v>99</v>
      </c>
      <c r="K84" s="33">
        <v>0.6166666666666667</v>
      </c>
      <c r="L84" s="34">
        <v>0.6267326388888889</v>
      </c>
      <c r="M84" s="22">
        <f>IF(K84=0,#REF!,L84-K84)</f>
        <v>0.010065972222222164</v>
      </c>
      <c r="N84" s="11">
        <v>92</v>
      </c>
      <c r="O84" s="23">
        <f t="shared" si="8"/>
        <v>0.020314814814814786</v>
      </c>
      <c r="P84" s="34">
        <v>0.7006944444444444</v>
      </c>
      <c r="Q84" s="34">
        <v>0.7109606481481481</v>
      </c>
      <c r="R84" s="22">
        <f>IF(P84=0,#REF!,Q84-P84)</f>
        <v>0.01026620370370368</v>
      </c>
      <c r="S84" s="24">
        <f t="shared" si="9"/>
        <v>0.030581018518518466</v>
      </c>
      <c r="T84" s="42"/>
      <c r="U84" s="25">
        <f t="shared" si="10"/>
        <v>0.030581018518518466</v>
      </c>
      <c r="V84" s="8" t="str">
        <f t="shared" si="11"/>
        <v> 9</v>
      </c>
      <c r="W84" s="26">
        <v>8</v>
      </c>
    </row>
    <row r="85" spans="1:23" s="2" customFormat="1" ht="15" customHeight="1">
      <c r="A85" s="7">
        <v>84</v>
      </c>
      <c r="B85" s="8">
        <v>134</v>
      </c>
      <c r="C85" s="8" t="s">
        <v>250</v>
      </c>
      <c r="D85" s="8" t="s">
        <v>267</v>
      </c>
      <c r="E85" s="8" t="s">
        <v>251</v>
      </c>
      <c r="F85" s="8" t="s">
        <v>39</v>
      </c>
      <c r="G85" s="33">
        <v>0.5375</v>
      </c>
      <c r="H85" s="37">
        <v>0.5468090277777778</v>
      </c>
      <c r="I85" s="22">
        <f>IF(G85=0,#REF!,H85-G85)</f>
        <v>0.009309027777777867</v>
      </c>
      <c r="J85" s="11">
        <v>88</v>
      </c>
      <c r="K85" s="33">
        <v>0.6159722222222223</v>
      </c>
      <c r="L85" s="34">
        <v>0.6264988425925926</v>
      </c>
      <c r="M85" s="22">
        <f>IF(K85=0,#REF!,L85-K85)</f>
        <v>0.010526620370370332</v>
      </c>
      <c r="N85" s="11">
        <v>88</v>
      </c>
      <c r="O85" s="23">
        <f t="shared" si="8"/>
        <v>0.0198356481481482</v>
      </c>
      <c r="P85" s="34">
        <v>0.6972222222222223</v>
      </c>
      <c r="Q85" s="34">
        <v>0.7094571759259259</v>
      </c>
      <c r="R85" s="22">
        <f>IF(P85=0,#REF!,Q85-P85)</f>
        <v>0.012234953703703644</v>
      </c>
      <c r="S85" s="24">
        <f t="shared" si="9"/>
        <v>0.03207060185185184</v>
      </c>
      <c r="T85" s="42"/>
      <c r="U85" s="25">
        <f t="shared" si="10"/>
        <v>0.03207060185185184</v>
      </c>
      <c r="V85" s="8" t="str">
        <f t="shared" si="11"/>
        <v>20</v>
      </c>
      <c r="W85" s="26">
        <v>3</v>
      </c>
    </row>
    <row r="86" spans="1:23" s="2" customFormat="1" ht="15" customHeight="1">
      <c r="A86" s="7">
        <v>85</v>
      </c>
      <c r="B86" s="8">
        <v>124</v>
      </c>
      <c r="C86" s="8" t="s">
        <v>298</v>
      </c>
      <c r="D86" s="8" t="s">
        <v>216</v>
      </c>
      <c r="E86" s="8" t="s">
        <v>232</v>
      </c>
      <c r="F86" s="8" t="s">
        <v>154</v>
      </c>
      <c r="G86" s="33">
        <v>0.5364583333333334</v>
      </c>
      <c r="H86" s="37">
        <v>0.5475659722222223</v>
      </c>
      <c r="I86" s="22">
        <f>IF(G86=0,#REF!,H86-G86)</f>
        <v>0.011107638888888882</v>
      </c>
      <c r="J86" s="11">
        <v>101</v>
      </c>
      <c r="K86" s="33">
        <v>0.6201388888888889</v>
      </c>
      <c r="L86" s="34">
        <v>0.6308611111111111</v>
      </c>
      <c r="M86" s="22">
        <f>IF(K86=0,#REF!,L86-K86)</f>
        <v>0.010722222222222189</v>
      </c>
      <c r="N86" s="11">
        <v>94</v>
      </c>
      <c r="O86" s="23">
        <f t="shared" si="8"/>
        <v>0.02182986111111107</v>
      </c>
      <c r="P86" s="34">
        <v>0.7013888888888888</v>
      </c>
      <c r="Q86" s="34">
        <v>0.7117118055555555</v>
      </c>
      <c r="R86" s="22">
        <f>IF(P86=0,#REF!,Q86-P86)</f>
        <v>0.010322916666666626</v>
      </c>
      <c r="S86" s="24">
        <f t="shared" si="9"/>
        <v>0.0321527777777777</v>
      </c>
      <c r="T86" s="42">
        <v>0.00034722222222222224</v>
      </c>
      <c r="U86" s="25">
        <f t="shared" si="10"/>
        <v>0.03249999999999992</v>
      </c>
      <c r="V86" s="8" t="str">
        <f t="shared" si="11"/>
        <v> 5</v>
      </c>
      <c r="W86" s="26">
        <v>1</v>
      </c>
    </row>
    <row r="87" spans="1:23" s="2" customFormat="1" ht="15" customHeight="1">
      <c r="A87" s="7">
        <v>86</v>
      </c>
      <c r="B87" s="8">
        <v>93</v>
      </c>
      <c r="C87" s="8" t="s">
        <v>236</v>
      </c>
      <c r="D87" s="8" t="s">
        <v>265</v>
      </c>
      <c r="E87" s="8" t="s">
        <v>38</v>
      </c>
      <c r="F87" s="8" t="s">
        <v>22</v>
      </c>
      <c r="G87" s="33">
        <v>0.53125</v>
      </c>
      <c r="H87" s="37">
        <v>0.5462060185185186</v>
      </c>
      <c r="I87" s="22">
        <f>IF(G87=0,#REF!,H87-G87)</f>
        <v>0.014956018518518577</v>
      </c>
      <c r="J87" s="11">
        <v>105</v>
      </c>
      <c r="K87" s="33">
        <v>0.6173611111111111</v>
      </c>
      <c r="L87" s="34">
        <v>0.62653125</v>
      </c>
      <c r="M87" s="22">
        <f>IF(K87=0,#REF!,L87-K87)</f>
        <v>0.009170138888888846</v>
      </c>
      <c r="N87" s="11">
        <v>99</v>
      </c>
      <c r="O87" s="23">
        <f t="shared" si="8"/>
        <v>0.024126157407407423</v>
      </c>
      <c r="P87" s="34">
        <v>0.6986111111111111</v>
      </c>
      <c r="Q87" s="34">
        <v>0.7074652777777778</v>
      </c>
      <c r="R87" s="22">
        <f>IF(P87=0,#REF!,Q87-P87)</f>
        <v>0.008854166666666718</v>
      </c>
      <c r="S87" s="24">
        <f t="shared" si="9"/>
        <v>0.03298032407407414</v>
      </c>
      <c r="T87" s="42"/>
      <c r="U87" s="25">
        <f t="shared" si="10"/>
        <v>0.03298032407407414</v>
      </c>
      <c r="V87" s="8" t="str">
        <f t="shared" si="11"/>
        <v>10</v>
      </c>
      <c r="W87" s="26">
        <v>9</v>
      </c>
    </row>
    <row r="88" spans="1:23" s="2" customFormat="1" ht="15" customHeight="1">
      <c r="A88" s="7">
        <v>87</v>
      </c>
      <c r="B88" s="8">
        <v>118</v>
      </c>
      <c r="C88" s="8" t="s">
        <v>47</v>
      </c>
      <c r="D88" s="8" t="s">
        <v>48</v>
      </c>
      <c r="E88" s="8" t="s">
        <v>27</v>
      </c>
      <c r="F88" s="8" t="s">
        <v>12</v>
      </c>
      <c r="G88" s="33">
        <v>0.5385416666666667</v>
      </c>
      <c r="H88" s="37">
        <v>0.5501793981481481</v>
      </c>
      <c r="I88" s="22">
        <f>IF(G88=0,#REF!,H88-G88)</f>
        <v>0.011637731481481395</v>
      </c>
      <c r="J88" s="11">
        <v>103</v>
      </c>
      <c r="K88" s="33">
        <v>0.6204861111111112</v>
      </c>
      <c r="L88" s="34">
        <v>0.6320046296296297</v>
      </c>
      <c r="M88" s="22">
        <f>IF(K88=0,#REF!,L88-K88)</f>
        <v>0.011518518518518484</v>
      </c>
      <c r="N88" s="11">
        <v>97</v>
      </c>
      <c r="O88" s="23">
        <f t="shared" si="8"/>
        <v>0.02315624999999988</v>
      </c>
      <c r="P88" s="34">
        <v>0.701736111111111</v>
      </c>
      <c r="Q88" s="34">
        <v>0.7131539351851851</v>
      </c>
      <c r="R88" s="22">
        <f>IF(P88=0,#REF!,Q88-P88)</f>
        <v>0.011417824074074101</v>
      </c>
      <c r="S88" s="24">
        <f t="shared" si="9"/>
        <v>0.03457407407407398</v>
      </c>
      <c r="T88" s="42"/>
      <c r="U88" s="25">
        <f t="shared" si="10"/>
        <v>0.03457407407407398</v>
      </c>
      <c r="V88" s="8" t="str">
        <f t="shared" si="11"/>
        <v> 9</v>
      </c>
      <c r="W88" s="26">
        <v>9</v>
      </c>
    </row>
    <row r="89" spans="1:23" s="2" customFormat="1" ht="15" customHeight="1">
      <c r="A89" s="7">
        <v>88</v>
      </c>
      <c r="B89" s="8">
        <v>102</v>
      </c>
      <c r="C89" s="8" t="s">
        <v>69</v>
      </c>
      <c r="D89" s="8" t="s">
        <v>70</v>
      </c>
      <c r="E89" s="8" t="s">
        <v>34</v>
      </c>
      <c r="F89" s="8" t="s">
        <v>61</v>
      </c>
      <c r="G89" s="33">
        <v>0.5340277777777778</v>
      </c>
      <c r="H89" s="37">
        <v>0.54253125</v>
      </c>
      <c r="I89" s="22">
        <f>IF(G89=0,#REF!,H89-G89)</f>
        <v>0.008503472222222253</v>
      </c>
      <c r="J89" s="11">
        <v>63</v>
      </c>
      <c r="K89" s="33">
        <v>0.6142361111111111</v>
      </c>
      <c r="L89" s="34">
        <v>0.6356979166666666</v>
      </c>
      <c r="M89" s="22">
        <f>IF(K89=0,#REF!,L89-K89)</f>
        <v>0.021461805555555546</v>
      </c>
      <c r="N89" s="11">
        <v>100</v>
      </c>
      <c r="O89" s="23">
        <f t="shared" si="8"/>
        <v>0.0299652777777778</v>
      </c>
      <c r="P89" s="34">
        <v>0.6954861111111111</v>
      </c>
      <c r="Q89" s="34">
        <v>0.703693287037037</v>
      </c>
      <c r="R89" s="22">
        <f>IF(P89=0,#REF!,Q89-P89)</f>
        <v>0.008207175925925903</v>
      </c>
      <c r="S89" s="24">
        <f t="shared" si="9"/>
        <v>0.0381724537037037</v>
      </c>
      <c r="T89" s="42"/>
      <c r="U89" s="25">
        <f t="shared" si="10"/>
        <v>0.0381724537037037</v>
      </c>
      <c r="V89" s="8" t="str">
        <f t="shared" si="11"/>
        <v>11F</v>
      </c>
      <c r="W89" s="26">
        <v>9</v>
      </c>
    </row>
    <row r="90" spans="1:23" s="2" customFormat="1" ht="15" customHeight="1">
      <c r="A90" s="7" t="s">
        <v>279</v>
      </c>
      <c r="B90" s="8">
        <v>14</v>
      </c>
      <c r="C90" s="8" t="s">
        <v>148</v>
      </c>
      <c r="D90" s="8" t="s">
        <v>149</v>
      </c>
      <c r="E90" s="8" t="s">
        <v>86</v>
      </c>
      <c r="F90" s="8" t="s">
        <v>61</v>
      </c>
      <c r="G90" s="33">
        <v>0.505555555555554</v>
      </c>
      <c r="H90" s="37">
        <v>0.5129016203703703</v>
      </c>
      <c r="I90" s="22">
        <f>IF(G90=0,#REF!,H90-G90)</f>
        <v>0.0073460648148163665</v>
      </c>
      <c r="J90" s="11">
        <v>5</v>
      </c>
      <c r="K90" s="33">
        <v>0.5871527777777777</v>
      </c>
      <c r="L90" s="34">
        <v>0.5944398148148148</v>
      </c>
      <c r="M90" s="22">
        <f>IF(K90=0,#REF!,L90-K90)</f>
        <v>0.007287037037037036</v>
      </c>
      <c r="N90" s="11">
        <v>7</v>
      </c>
      <c r="O90" s="23">
        <f t="shared" si="8"/>
        <v>0.014633101851853403</v>
      </c>
      <c r="P90" s="34">
        <v>0.6711805555555556</v>
      </c>
      <c r="Q90" s="34"/>
      <c r="R90" s="22">
        <v>0.041666666666666664</v>
      </c>
      <c r="S90" s="24">
        <f t="shared" si="9"/>
        <v>0.05629976851852007</v>
      </c>
      <c r="T90" s="42"/>
      <c r="U90" s="25">
        <f t="shared" si="10"/>
        <v>0.05629976851852007</v>
      </c>
      <c r="V90" s="8" t="str">
        <f t="shared" si="11"/>
        <v>11F</v>
      </c>
      <c r="W90" s="7" t="s">
        <v>279</v>
      </c>
    </row>
    <row r="91" spans="1:23" s="2" customFormat="1" ht="15" customHeight="1">
      <c r="A91" s="7" t="s">
        <v>279</v>
      </c>
      <c r="B91" s="8">
        <v>27</v>
      </c>
      <c r="C91" s="8" t="s">
        <v>71</v>
      </c>
      <c r="D91" s="8" t="s">
        <v>72</v>
      </c>
      <c r="E91" s="8" t="s">
        <v>27</v>
      </c>
      <c r="F91" s="8" t="s">
        <v>61</v>
      </c>
      <c r="G91" s="33">
        <v>0.510763888888889</v>
      </c>
      <c r="H91" s="37">
        <v>0.5184884259259259</v>
      </c>
      <c r="I91" s="22">
        <f>IF(G91=0,#REF!,H91-G91)</f>
        <v>0.007724537037036905</v>
      </c>
      <c r="J91" s="11">
        <v>18</v>
      </c>
      <c r="K91" s="33">
        <v>0.5923611111111111</v>
      </c>
      <c r="L91" s="34">
        <v>0.5998275462962963</v>
      </c>
      <c r="M91" s="22">
        <f>IF(K91=0,#REF!,L91-K91)</f>
        <v>0.007466435185185194</v>
      </c>
      <c r="N91" s="11">
        <v>17</v>
      </c>
      <c r="O91" s="23">
        <f t="shared" si="8"/>
        <v>0.015190972222222099</v>
      </c>
      <c r="P91" s="34">
        <v>0.6756944444444444</v>
      </c>
      <c r="Q91" s="34"/>
      <c r="R91" s="22">
        <v>0.041666666666666664</v>
      </c>
      <c r="S91" s="24">
        <f t="shared" si="9"/>
        <v>0.05685763888888876</v>
      </c>
      <c r="T91" s="42"/>
      <c r="U91" s="25">
        <f t="shared" si="10"/>
        <v>0.05685763888888876</v>
      </c>
      <c r="V91" s="8" t="str">
        <f t="shared" si="11"/>
        <v>11F</v>
      </c>
      <c r="W91" s="7" t="s">
        <v>279</v>
      </c>
    </row>
    <row r="92" spans="1:23" s="2" customFormat="1" ht="15" customHeight="1">
      <c r="A92" s="7" t="s">
        <v>279</v>
      </c>
      <c r="B92" s="8">
        <v>26</v>
      </c>
      <c r="C92" s="8" t="s">
        <v>209</v>
      </c>
      <c r="D92" s="8" t="s">
        <v>210</v>
      </c>
      <c r="E92" s="8" t="s">
        <v>27</v>
      </c>
      <c r="F92" s="8" t="s">
        <v>89</v>
      </c>
      <c r="G92" s="33">
        <v>0.510416666666667</v>
      </c>
      <c r="H92" s="37">
        <v>0.5183136574074074</v>
      </c>
      <c r="I92" s="22">
        <f>IF(G92=0,#REF!,H92-G92)</f>
        <v>0.007896990740740462</v>
      </c>
      <c r="J92" s="11">
        <v>25</v>
      </c>
      <c r="K92" s="33">
        <v>0.592013888888889</v>
      </c>
      <c r="L92" s="34">
        <v>0.5997662037037037</v>
      </c>
      <c r="M92" s="22">
        <f>IF(K92=0,#REF!,L92-K92)</f>
        <v>0.007752314814814754</v>
      </c>
      <c r="N92" s="11">
        <v>23</v>
      </c>
      <c r="O92" s="23">
        <f t="shared" si="8"/>
        <v>0.015649305555555215</v>
      </c>
      <c r="P92" s="34">
        <v>0.6760416666666668</v>
      </c>
      <c r="Q92" s="34"/>
      <c r="R92" s="22">
        <v>0.041666666666666664</v>
      </c>
      <c r="S92" s="24">
        <f t="shared" si="9"/>
        <v>0.05731597222222188</v>
      </c>
      <c r="T92" s="42"/>
      <c r="U92" s="25">
        <f t="shared" si="10"/>
        <v>0.05731597222222188</v>
      </c>
      <c r="V92" s="8" t="str">
        <f t="shared" si="11"/>
        <v> 6</v>
      </c>
      <c r="W92" s="7" t="s">
        <v>279</v>
      </c>
    </row>
    <row r="93" spans="1:23" s="2" customFormat="1" ht="15" customHeight="1">
      <c r="A93" s="7" t="s">
        <v>279</v>
      </c>
      <c r="B93" s="8">
        <v>42</v>
      </c>
      <c r="C93" s="8" t="s">
        <v>129</v>
      </c>
      <c r="D93" s="8" t="s">
        <v>130</v>
      </c>
      <c r="E93" s="8" t="s">
        <v>131</v>
      </c>
      <c r="F93" s="8" t="s">
        <v>89</v>
      </c>
      <c r="G93" s="33">
        <v>0.515972222222218</v>
      </c>
      <c r="H93" s="37">
        <v>0.5241111111111111</v>
      </c>
      <c r="I93" s="22">
        <f>IF(G93=0,#REF!,H93-G93)</f>
        <v>0.008138888888893137</v>
      </c>
      <c r="J93" s="11">
        <v>40</v>
      </c>
      <c r="K93" s="33">
        <v>0.5986111111111111</v>
      </c>
      <c r="L93" s="34">
        <v>0.606443287037037</v>
      </c>
      <c r="M93" s="22">
        <f>IF(K93=0,#REF!,L93-K93)</f>
        <v>0.007832175925925888</v>
      </c>
      <c r="N93" s="11">
        <v>37</v>
      </c>
      <c r="O93" s="23">
        <f t="shared" si="8"/>
        <v>0.015971064814819025</v>
      </c>
      <c r="P93" s="34">
        <v>0.6815972222222223</v>
      </c>
      <c r="Q93" s="34"/>
      <c r="R93" s="22">
        <v>0.041666666666666664</v>
      </c>
      <c r="S93" s="24">
        <f t="shared" si="9"/>
        <v>0.05763773148148569</v>
      </c>
      <c r="T93" s="42"/>
      <c r="U93" s="25">
        <f t="shared" si="10"/>
        <v>0.05763773148148569</v>
      </c>
      <c r="V93" s="8" t="str">
        <f t="shared" si="11"/>
        <v> 6</v>
      </c>
      <c r="W93" s="7" t="s">
        <v>279</v>
      </c>
    </row>
    <row r="94" spans="1:23" s="2" customFormat="1" ht="15" customHeight="1">
      <c r="A94" s="7" t="s">
        <v>279</v>
      </c>
      <c r="B94" s="8">
        <v>31</v>
      </c>
      <c r="C94" s="8" t="s">
        <v>83</v>
      </c>
      <c r="D94" s="8" t="s">
        <v>84</v>
      </c>
      <c r="E94" s="8" t="s">
        <v>27</v>
      </c>
      <c r="F94" s="8" t="s">
        <v>61</v>
      </c>
      <c r="G94" s="33">
        <v>0.512152777777777</v>
      </c>
      <c r="H94" s="37">
        <v>0.5201921296296296</v>
      </c>
      <c r="I94" s="22">
        <f>IF(G94=0,#REF!,H94-G94)</f>
        <v>0.00803935185185256</v>
      </c>
      <c r="J94" s="11">
        <v>35</v>
      </c>
      <c r="K94" s="33">
        <v>0.5934027777777778</v>
      </c>
      <c r="L94" s="34">
        <v>0.6015706018518518</v>
      </c>
      <c r="M94" s="22">
        <f>IF(K94=0,#REF!,L94-K94)</f>
        <v>0.008167824074074015</v>
      </c>
      <c r="N94" s="11">
        <v>40</v>
      </c>
      <c r="O94" s="23">
        <f t="shared" si="8"/>
        <v>0.016207175925926576</v>
      </c>
      <c r="P94" s="34">
        <v>0.678125</v>
      </c>
      <c r="Q94" s="34"/>
      <c r="R94" s="22">
        <v>0.041666666666666664</v>
      </c>
      <c r="S94" s="24">
        <f t="shared" si="9"/>
        <v>0.05787384259259324</v>
      </c>
      <c r="T94" s="42"/>
      <c r="U94" s="25">
        <f t="shared" si="10"/>
        <v>0.05787384259259324</v>
      </c>
      <c r="V94" s="8" t="str">
        <f t="shared" si="11"/>
        <v>11F</v>
      </c>
      <c r="W94" s="7" t="s">
        <v>279</v>
      </c>
    </row>
    <row r="95" spans="1:23" s="2" customFormat="1" ht="15" customHeight="1">
      <c r="A95" s="7" t="s">
        <v>279</v>
      </c>
      <c r="B95" s="8">
        <v>22</v>
      </c>
      <c r="C95" s="8" t="s">
        <v>32</v>
      </c>
      <c r="D95" s="8" t="s">
        <v>33</v>
      </c>
      <c r="E95" s="8" t="s">
        <v>6</v>
      </c>
      <c r="F95" s="8" t="s">
        <v>7</v>
      </c>
      <c r="G95" s="33">
        <v>0.5090277777777777</v>
      </c>
      <c r="H95" s="37">
        <v>0.5173391203703704</v>
      </c>
      <c r="I95" s="22">
        <f>IF(G95=0,#REF!,H95-G95)</f>
        <v>0.008311342592592696</v>
      </c>
      <c r="J95" s="11">
        <v>47</v>
      </c>
      <c r="K95" s="33">
        <v>0.5909722222222222</v>
      </c>
      <c r="L95" s="34">
        <v>0.5989189814814815</v>
      </c>
      <c r="M95" s="22">
        <f>IF(K95=0,#REF!,L95-K95)</f>
        <v>0.00794675925925925</v>
      </c>
      <c r="N95" s="11">
        <v>42</v>
      </c>
      <c r="O95" s="23">
        <f t="shared" si="8"/>
        <v>0.016258101851851947</v>
      </c>
      <c r="P95" s="34">
        <v>0.6749999999999999</v>
      </c>
      <c r="Q95" s="34"/>
      <c r="R95" s="22">
        <v>0.041666666666666664</v>
      </c>
      <c r="S95" s="24">
        <f t="shared" si="9"/>
        <v>0.05792476851851861</v>
      </c>
      <c r="T95" s="42"/>
      <c r="U95" s="25">
        <f t="shared" si="10"/>
        <v>0.05792476851851861</v>
      </c>
      <c r="V95" s="8" t="str">
        <f t="shared" si="11"/>
        <v>13</v>
      </c>
      <c r="W95" s="7" t="s">
        <v>279</v>
      </c>
    </row>
    <row r="96" spans="1:23" s="2" customFormat="1" ht="15" customHeight="1">
      <c r="A96" s="7" t="s">
        <v>279</v>
      </c>
      <c r="B96" s="8">
        <v>89</v>
      </c>
      <c r="C96" s="8" t="s">
        <v>136</v>
      </c>
      <c r="D96" s="8" t="s">
        <v>137</v>
      </c>
      <c r="E96" s="8" t="s">
        <v>50</v>
      </c>
      <c r="F96" s="8" t="s">
        <v>22</v>
      </c>
      <c r="G96" s="33">
        <v>0.5232638888888889</v>
      </c>
      <c r="H96" s="37">
        <v>0.5316423611111111</v>
      </c>
      <c r="I96" s="22">
        <f>IF(G96=0,#REF!,H96-G96)</f>
        <v>0.00837847222222221</v>
      </c>
      <c r="J96" s="11">
        <v>52</v>
      </c>
      <c r="K96" s="33">
        <v>0.6041666666666666</v>
      </c>
      <c r="L96" s="34">
        <v>0.6123842592592593</v>
      </c>
      <c r="M96" s="22">
        <f>IF(K96=0,#REF!,L96-K96)</f>
        <v>0.008217592592592693</v>
      </c>
      <c r="N96" s="11">
        <v>48</v>
      </c>
      <c r="O96" s="23">
        <f t="shared" si="8"/>
        <v>0.016596064814814904</v>
      </c>
      <c r="P96" s="34">
        <v>0.6868055555555556</v>
      </c>
      <c r="Q96" s="34"/>
      <c r="R96" s="22">
        <v>0.041666666666666664</v>
      </c>
      <c r="S96" s="24">
        <f t="shared" si="9"/>
        <v>0.05826273148148157</v>
      </c>
      <c r="T96" s="42"/>
      <c r="U96" s="25">
        <f t="shared" si="10"/>
        <v>0.05826273148148157</v>
      </c>
      <c r="V96" s="8" t="str">
        <f t="shared" si="11"/>
        <v>10</v>
      </c>
      <c r="W96" s="7" t="s">
        <v>279</v>
      </c>
    </row>
    <row r="97" spans="1:23" s="2" customFormat="1" ht="15" customHeight="1">
      <c r="A97" s="7" t="s">
        <v>279</v>
      </c>
      <c r="B97" s="8">
        <v>76</v>
      </c>
      <c r="C97" s="8" t="s">
        <v>145</v>
      </c>
      <c r="D97" s="8" t="s">
        <v>146</v>
      </c>
      <c r="E97" s="8" t="s">
        <v>144</v>
      </c>
      <c r="F97" s="8" t="s">
        <v>8</v>
      </c>
      <c r="G97" s="33">
        <v>0.5281250000000001</v>
      </c>
      <c r="H97" s="37">
        <v>0.5367731481481481</v>
      </c>
      <c r="I97" s="22">
        <f>IF(G97=0,#REF!,H97-G97)</f>
        <v>0.008648148148148072</v>
      </c>
      <c r="J97" s="11">
        <v>74</v>
      </c>
      <c r="K97" s="33">
        <v>0.609375</v>
      </c>
      <c r="L97" s="34">
        <v>0.6179733796296296</v>
      </c>
      <c r="M97" s="22">
        <f>IF(K97=0,#REF!,L97-K97)</f>
        <v>0.008598379629629616</v>
      </c>
      <c r="N97" s="11">
        <v>69</v>
      </c>
      <c r="O97" s="23">
        <f t="shared" si="8"/>
        <v>0.017246527777777687</v>
      </c>
      <c r="P97" s="34"/>
      <c r="Q97" s="34"/>
      <c r="R97" s="22">
        <v>0.041666666666666664</v>
      </c>
      <c r="S97" s="24">
        <f t="shared" si="9"/>
        <v>0.05891319444444435</v>
      </c>
      <c r="T97" s="42">
        <v>0.00034722222222222224</v>
      </c>
      <c r="U97" s="25">
        <f t="shared" si="10"/>
        <v>0.05926041666666657</v>
      </c>
      <c r="V97" s="8" t="str">
        <f t="shared" si="11"/>
        <v>11R</v>
      </c>
      <c r="W97" s="7" t="s">
        <v>279</v>
      </c>
    </row>
    <row r="98" spans="1:23" s="2" customFormat="1" ht="15" customHeight="1">
      <c r="A98" s="7" t="s">
        <v>279</v>
      </c>
      <c r="B98" s="8">
        <v>97</v>
      </c>
      <c r="C98" s="8" t="s">
        <v>206</v>
      </c>
      <c r="D98" s="8" t="s">
        <v>207</v>
      </c>
      <c r="E98" s="8" t="s">
        <v>38</v>
      </c>
      <c r="F98" s="8" t="s">
        <v>11</v>
      </c>
      <c r="G98" s="33">
        <v>0.532291666666666</v>
      </c>
      <c r="H98" s="37">
        <v>0.541724537037037</v>
      </c>
      <c r="I98" s="22">
        <f>IF(G98=0,#REF!,H98-G98)</f>
        <v>0.009432870370370994</v>
      </c>
      <c r="J98" s="11">
        <v>90</v>
      </c>
      <c r="K98" s="33">
        <v>0.6097222222222222</v>
      </c>
      <c r="L98" s="34">
        <v>0.6196030092592593</v>
      </c>
      <c r="M98" s="22">
        <f>IF(K98=0,#REF!,L98-K98)</f>
        <v>0.009880787037037098</v>
      </c>
      <c r="N98" s="11">
        <v>87</v>
      </c>
      <c r="O98" s="23">
        <f aca="true" t="shared" si="12" ref="O98:O112">I98+M98</f>
        <v>0.01931365740740809</v>
      </c>
      <c r="P98" s="34"/>
      <c r="Q98" s="34"/>
      <c r="R98" s="22">
        <v>0.041666666666666664</v>
      </c>
      <c r="S98" s="24">
        <f>O98+R98</f>
        <v>0.060980324074074756</v>
      </c>
      <c r="T98" s="42"/>
      <c r="U98" s="25">
        <f>I98+M98+R98+T98</f>
        <v>0.060980324074074756</v>
      </c>
      <c r="V98" s="8" t="str">
        <f aca="true" t="shared" si="13" ref="V98:V112">F98</f>
        <v>12</v>
      </c>
      <c r="W98" s="7" t="s">
        <v>279</v>
      </c>
    </row>
    <row r="99" spans="1:23" s="2" customFormat="1" ht="15" customHeight="1">
      <c r="A99" s="7" t="s">
        <v>279</v>
      </c>
      <c r="B99" s="8">
        <v>7</v>
      </c>
      <c r="C99" s="8" t="s">
        <v>243</v>
      </c>
      <c r="D99" s="8" t="s">
        <v>244</v>
      </c>
      <c r="E99" s="8" t="s">
        <v>245</v>
      </c>
      <c r="F99" s="8" t="s">
        <v>39</v>
      </c>
      <c r="G99" s="33">
        <v>0.5072916666666667</v>
      </c>
      <c r="H99" s="37">
        <v>0.520869212962963</v>
      </c>
      <c r="I99" s="22">
        <f>IF(G99=0,#REF!,H99-G99)</f>
        <v>0.013577546296296261</v>
      </c>
      <c r="J99" s="11">
        <v>104</v>
      </c>
      <c r="K99" s="33">
        <v>0.5972222222222222</v>
      </c>
      <c r="L99" s="34">
        <v>0.6062673611111111</v>
      </c>
      <c r="M99" s="22">
        <f>IF(K99=0,#REF!,L99-K99)</f>
        <v>0.009045138888888915</v>
      </c>
      <c r="N99" s="11">
        <v>95</v>
      </c>
      <c r="O99" s="23">
        <f t="shared" si="12"/>
        <v>0.022622685185185176</v>
      </c>
      <c r="P99" s="34"/>
      <c r="Q99" s="34"/>
      <c r="R99" s="22">
        <v>0.041666666666666664</v>
      </c>
      <c r="S99" s="24">
        <f>O99+R99</f>
        <v>0.06428935185185183</v>
      </c>
      <c r="T99" s="42"/>
      <c r="U99" s="25">
        <f>I99+M99+R99+T99</f>
        <v>0.06428935185185183</v>
      </c>
      <c r="V99" s="8" t="str">
        <f t="shared" si="13"/>
        <v>20</v>
      </c>
      <c r="W99" s="7" t="s">
        <v>279</v>
      </c>
    </row>
    <row r="100" spans="1:23" s="2" customFormat="1" ht="15" customHeight="1">
      <c r="A100" s="7" t="s">
        <v>279</v>
      </c>
      <c r="B100" s="8">
        <v>90</v>
      </c>
      <c r="C100" s="8" t="s">
        <v>170</v>
      </c>
      <c r="D100" s="8" t="s">
        <v>171</v>
      </c>
      <c r="E100" s="8" t="s">
        <v>172</v>
      </c>
      <c r="F100" s="8" t="s">
        <v>22</v>
      </c>
      <c r="G100" s="33">
        <v>0.5333333333333333</v>
      </c>
      <c r="H100" s="37">
        <v>0.544869212962963</v>
      </c>
      <c r="I100" s="22">
        <f>IF(G100=0,#REF!,H100-G100)</f>
        <v>0.011535879629629653</v>
      </c>
      <c r="J100" s="11">
        <v>102</v>
      </c>
      <c r="K100" s="33">
        <v>0.6177083333333333</v>
      </c>
      <c r="L100" s="34">
        <v>0.6288738425925926</v>
      </c>
      <c r="M100" s="22">
        <f>IF(K100=0,#REF!,L100-K100)</f>
        <v>0.011165509259259299</v>
      </c>
      <c r="N100" s="11">
        <v>96</v>
      </c>
      <c r="O100" s="23">
        <f t="shared" si="12"/>
        <v>0.02270138888888895</v>
      </c>
      <c r="P100" s="34">
        <v>0.7010416666666667</v>
      </c>
      <c r="Q100" s="34"/>
      <c r="R100" s="22">
        <v>0.041666666666666664</v>
      </c>
      <c r="S100" s="24">
        <f>O100+R100</f>
        <v>0.06436805555555561</v>
      </c>
      <c r="T100" s="42"/>
      <c r="U100" s="25">
        <f>I100+M100+R100+T100</f>
        <v>0.06436805555555561</v>
      </c>
      <c r="V100" s="8" t="str">
        <f t="shared" si="13"/>
        <v>10</v>
      </c>
      <c r="W100" s="7" t="s">
        <v>279</v>
      </c>
    </row>
    <row r="101" spans="1:23" s="2" customFormat="1" ht="15" customHeight="1">
      <c r="A101" s="7" t="s">
        <v>279</v>
      </c>
      <c r="B101" s="8">
        <v>75</v>
      </c>
      <c r="C101" s="8" t="s">
        <v>142</v>
      </c>
      <c r="D101" s="8" t="s">
        <v>143</v>
      </c>
      <c r="E101" s="8" t="s">
        <v>144</v>
      </c>
      <c r="F101" s="8" t="s">
        <v>8</v>
      </c>
      <c r="G101" s="33">
        <v>0.5277777777777778</v>
      </c>
      <c r="H101" s="37">
        <v>0.5370254629629629</v>
      </c>
      <c r="I101" s="22">
        <f>IF(G101=0,#REF!,H101-G101)</f>
        <v>0.00924768518518515</v>
      </c>
      <c r="J101" s="11">
        <v>87</v>
      </c>
      <c r="K101" s="33">
        <v>0.611111111111111</v>
      </c>
      <c r="L101" s="34">
        <v>0.6257094907407407</v>
      </c>
      <c r="M101" s="22">
        <f>IF(K101=0,#REF!,L101-K101)</f>
        <v>0.014598379629629621</v>
      </c>
      <c r="N101" s="11">
        <v>98</v>
      </c>
      <c r="O101" s="23">
        <f t="shared" si="12"/>
        <v>0.02384606481481477</v>
      </c>
      <c r="P101" s="34">
        <v>0.6958333333333333</v>
      </c>
      <c r="Q101" s="34"/>
      <c r="R101" s="22">
        <v>0.041666666666666664</v>
      </c>
      <c r="S101" s="24">
        <f>O101+R101</f>
        <v>0.06551273148148143</v>
      </c>
      <c r="T101" s="42"/>
      <c r="U101" s="25">
        <f>I101+M101+R101+T101</f>
        <v>0.06551273148148143</v>
      </c>
      <c r="V101" s="8" t="str">
        <f t="shared" si="13"/>
        <v>11R</v>
      </c>
      <c r="W101" s="7" t="s">
        <v>279</v>
      </c>
    </row>
    <row r="102" spans="1:23" s="2" customFormat="1" ht="15" customHeight="1">
      <c r="A102" s="7" t="s">
        <v>279</v>
      </c>
      <c r="B102" s="8">
        <v>73</v>
      </c>
      <c r="C102" s="8" t="s">
        <v>81</v>
      </c>
      <c r="D102" s="8" t="s">
        <v>82</v>
      </c>
      <c r="E102" s="8" t="s">
        <v>68</v>
      </c>
      <c r="F102" s="8" t="s">
        <v>8</v>
      </c>
      <c r="G102" s="33">
        <v>0.525</v>
      </c>
      <c r="H102" s="37">
        <v>0.533525462962963</v>
      </c>
      <c r="I102" s="22">
        <f>IF(G102=0,#REF!,H102-G102)</f>
        <v>0.00852546296296297</v>
      </c>
      <c r="J102" s="11">
        <v>65</v>
      </c>
      <c r="K102" s="33"/>
      <c r="L102" s="34"/>
      <c r="M102" s="22">
        <v>0.041666666666666664</v>
      </c>
      <c r="N102" s="11"/>
      <c r="O102" s="23">
        <f t="shared" si="12"/>
        <v>0.050192129629629635</v>
      </c>
      <c r="P102" s="34"/>
      <c r="Q102" s="34"/>
      <c r="R102" s="22">
        <v>0.041666666666666664</v>
      </c>
      <c r="S102" s="24">
        <f>O102+R102</f>
        <v>0.0918587962962963</v>
      </c>
      <c r="T102" s="42"/>
      <c r="U102" s="25">
        <f>I102+M102+R102+T102</f>
        <v>0.0918587962962963</v>
      </c>
      <c r="V102" s="8" t="str">
        <f t="shared" si="13"/>
        <v>11R</v>
      </c>
      <c r="W102" s="7" t="s">
        <v>279</v>
      </c>
    </row>
    <row r="103" spans="1:23" s="2" customFormat="1" ht="15" customHeight="1">
      <c r="A103" s="7" t="s">
        <v>279</v>
      </c>
      <c r="B103" s="8">
        <v>94</v>
      </c>
      <c r="C103" s="8" t="s">
        <v>20</v>
      </c>
      <c r="D103" s="8" t="s">
        <v>271</v>
      </c>
      <c r="E103" s="8" t="s">
        <v>21</v>
      </c>
      <c r="F103" s="8" t="s">
        <v>22</v>
      </c>
      <c r="G103" s="33">
        <v>0.531597222222222</v>
      </c>
      <c r="H103" s="37">
        <v>0.5403877314814814</v>
      </c>
      <c r="I103" s="22">
        <f>IF(G103=0,#REF!,H103-G103)</f>
        <v>0.008790509259259394</v>
      </c>
      <c r="J103" s="11">
        <v>78</v>
      </c>
      <c r="K103" s="33">
        <v>0.6114583333333333</v>
      </c>
      <c r="L103" s="34"/>
      <c r="M103" s="22">
        <v>0.041666666666666664</v>
      </c>
      <c r="N103" s="11"/>
      <c r="O103" s="23">
        <f t="shared" si="12"/>
        <v>0.05045717592592606</v>
      </c>
      <c r="P103" s="34"/>
      <c r="Q103" s="34"/>
      <c r="R103" s="22">
        <v>0.041666666666666664</v>
      </c>
      <c r="S103" s="24">
        <f>O103+R103</f>
        <v>0.09212384259259272</v>
      </c>
      <c r="T103" s="42"/>
      <c r="U103" s="25">
        <f>I103+M103+R103+T103</f>
        <v>0.09212384259259272</v>
      </c>
      <c r="V103" s="8" t="str">
        <f t="shared" si="13"/>
        <v>10</v>
      </c>
      <c r="W103" s="7" t="s">
        <v>279</v>
      </c>
    </row>
    <row r="104" spans="1:23" s="2" customFormat="1" ht="15" customHeight="1">
      <c r="A104" s="7" t="s">
        <v>279</v>
      </c>
      <c r="B104" s="8">
        <v>119</v>
      </c>
      <c r="C104" s="8" t="s">
        <v>125</v>
      </c>
      <c r="D104" s="8" t="s">
        <v>126</v>
      </c>
      <c r="E104" s="8" t="s">
        <v>58</v>
      </c>
      <c r="F104" s="8" t="s">
        <v>12</v>
      </c>
      <c r="G104" s="33">
        <v>0.5402777777777777</v>
      </c>
      <c r="H104" s="37">
        <v>0.5501319444444445</v>
      </c>
      <c r="I104" s="22">
        <f>IF(G104=0,#REF!,H104-G104)</f>
        <v>0.00985416666666672</v>
      </c>
      <c r="J104" s="11">
        <v>93</v>
      </c>
      <c r="K104" s="33">
        <v>0.6180555555555556</v>
      </c>
      <c r="L104" s="34"/>
      <c r="M104" s="22">
        <v>0.041666666666666664</v>
      </c>
      <c r="N104" s="11"/>
      <c r="O104" s="23">
        <f t="shared" si="12"/>
        <v>0.051520833333333384</v>
      </c>
      <c r="P104" s="34"/>
      <c r="Q104" s="34"/>
      <c r="R104" s="22">
        <v>0.041666666666666664</v>
      </c>
      <c r="S104" s="24">
        <f>O104+R104</f>
        <v>0.09318750000000005</v>
      </c>
      <c r="T104" s="42"/>
      <c r="U104" s="25">
        <f>I104+M104+R104+T104</f>
        <v>0.09318750000000005</v>
      </c>
      <c r="V104" s="8" t="str">
        <f t="shared" si="13"/>
        <v> 9</v>
      </c>
      <c r="W104" s="7" t="s">
        <v>279</v>
      </c>
    </row>
    <row r="105" spans="1:23" s="2" customFormat="1" ht="15" customHeight="1">
      <c r="A105" s="7" t="s">
        <v>279</v>
      </c>
      <c r="B105" s="8">
        <v>108</v>
      </c>
      <c r="C105" s="8" t="s">
        <v>92</v>
      </c>
      <c r="D105" s="8" t="s">
        <v>93</v>
      </c>
      <c r="E105" s="8" t="s">
        <v>86</v>
      </c>
      <c r="F105" s="8" t="s">
        <v>12</v>
      </c>
      <c r="G105" s="33">
        <v>0.5371527777777778</v>
      </c>
      <c r="H105" s="37">
        <v>0.5471215277777778</v>
      </c>
      <c r="I105" s="22">
        <f>IF(G105=0,#REF!,H105-G105)</f>
        <v>0.00996874999999997</v>
      </c>
      <c r="J105" s="11">
        <v>94</v>
      </c>
      <c r="K105" s="33">
        <v>0.6197916666666666</v>
      </c>
      <c r="L105" s="34"/>
      <c r="M105" s="22">
        <v>0.041666666666666664</v>
      </c>
      <c r="N105" s="11"/>
      <c r="O105" s="23">
        <f t="shared" si="12"/>
        <v>0.051635416666666635</v>
      </c>
      <c r="P105" s="34"/>
      <c r="Q105" s="34"/>
      <c r="R105" s="22">
        <v>0.041666666666666664</v>
      </c>
      <c r="S105" s="24">
        <f>O105+R105</f>
        <v>0.0933020833333333</v>
      </c>
      <c r="T105" s="42"/>
      <c r="U105" s="25">
        <f>I105+M105+R105+T105</f>
        <v>0.0933020833333333</v>
      </c>
      <c r="V105" s="8" t="str">
        <f t="shared" si="13"/>
        <v> 9</v>
      </c>
      <c r="W105" s="7" t="s">
        <v>279</v>
      </c>
    </row>
    <row r="106" spans="1:23" s="2" customFormat="1" ht="15" customHeight="1">
      <c r="A106" s="7" t="s">
        <v>279</v>
      </c>
      <c r="B106" s="8">
        <v>126</v>
      </c>
      <c r="C106" s="8" t="s">
        <v>54</v>
      </c>
      <c r="D106" s="8" t="s">
        <v>259</v>
      </c>
      <c r="E106" s="8" t="s">
        <v>21</v>
      </c>
      <c r="F106" s="8" t="s">
        <v>22</v>
      </c>
      <c r="G106" s="33">
        <v>0.5388888888888889</v>
      </c>
      <c r="H106" s="37">
        <v>0.5490150462962963</v>
      </c>
      <c r="I106" s="22">
        <f>IF(G106=0,#REF!,H106-G106)</f>
        <v>0.01012615740740741</v>
      </c>
      <c r="J106" s="11">
        <v>98</v>
      </c>
      <c r="K106" s="33">
        <v>0.6170138888888889</v>
      </c>
      <c r="L106" s="34"/>
      <c r="M106" s="22">
        <v>0.041666666666666664</v>
      </c>
      <c r="N106" s="11"/>
      <c r="O106" s="23">
        <f t="shared" si="12"/>
        <v>0.051792824074074074</v>
      </c>
      <c r="P106" s="34"/>
      <c r="Q106" s="34"/>
      <c r="R106" s="22">
        <v>0.041666666666666664</v>
      </c>
      <c r="S106" s="24">
        <f>O106+R106</f>
        <v>0.09345949074074074</v>
      </c>
      <c r="T106" s="42"/>
      <c r="U106" s="25">
        <f>I106+M106+R106+T106</f>
        <v>0.09345949074074074</v>
      </c>
      <c r="V106" s="8" t="str">
        <f t="shared" si="13"/>
        <v>10</v>
      </c>
      <c r="W106" s="7" t="s">
        <v>279</v>
      </c>
    </row>
    <row r="107" spans="1:23" s="2" customFormat="1" ht="15" customHeight="1">
      <c r="A107" s="7" t="s">
        <v>279</v>
      </c>
      <c r="B107" s="8">
        <v>123</v>
      </c>
      <c r="C107" s="8" t="s">
        <v>203</v>
      </c>
      <c r="D107" s="8" t="s">
        <v>204</v>
      </c>
      <c r="E107" s="8" t="s">
        <v>205</v>
      </c>
      <c r="F107" s="8" t="s">
        <v>61</v>
      </c>
      <c r="G107" s="33">
        <v>0.540625</v>
      </c>
      <c r="H107" s="37">
        <v>12</v>
      </c>
      <c r="I107" s="22">
        <f>IF(G107=0,#REF!,H107-G107)</f>
        <v>11.459375</v>
      </c>
      <c r="J107" s="11"/>
      <c r="K107" s="33"/>
      <c r="L107" s="34"/>
      <c r="M107" s="22">
        <v>0.041666666666666664</v>
      </c>
      <c r="N107" s="11"/>
      <c r="O107" s="23">
        <f t="shared" si="12"/>
        <v>11.501041666666666</v>
      </c>
      <c r="P107" s="34"/>
      <c r="Q107" s="34"/>
      <c r="R107" s="22">
        <v>0.041666666666666664</v>
      </c>
      <c r="S107" s="24">
        <f>O107+R107</f>
        <v>11.542708333333332</v>
      </c>
      <c r="T107" s="42"/>
      <c r="U107" s="25">
        <f>I107+M107+R107+T107</f>
        <v>11.542708333333332</v>
      </c>
      <c r="V107" s="8" t="str">
        <f t="shared" si="13"/>
        <v>11F</v>
      </c>
      <c r="W107" s="7" t="s">
        <v>279</v>
      </c>
    </row>
    <row r="108" spans="1:23" s="2" customFormat="1" ht="15" customHeight="1">
      <c r="A108" s="7" t="s">
        <v>279</v>
      </c>
      <c r="B108" s="8">
        <v>88</v>
      </c>
      <c r="C108" s="8" t="s">
        <v>97</v>
      </c>
      <c r="D108" s="8" t="s">
        <v>98</v>
      </c>
      <c r="E108" s="8" t="s">
        <v>27</v>
      </c>
      <c r="F108" s="8" t="s">
        <v>61</v>
      </c>
      <c r="G108" s="33">
        <v>0.5302083333333333</v>
      </c>
      <c r="H108" s="37">
        <v>12</v>
      </c>
      <c r="I108" s="22">
        <f>IF(G108=0,#REF!,H108-G108)</f>
        <v>11.469791666666667</v>
      </c>
      <c r="J108" s="11"/>
      <c r="K108" s="33"/>
      <c r="L108" s="34"/>
      <c r="M108" s="22">
        <v>0.041666666666666664</v>
      </c>
      <c r="N108" s="11"/>
      <c r="O108" s="23">
        <f t="shared" si="12"/>
        <v>11.511458333333334</v>
      </c>
      <c r="P108" s="34"/>
      <c r="Q108" s="34"/>
      <c r="R108" s="22">
        <v>0.041666666666666664</v>
      </c>
      <c r="S108" s="24">
        <f>O108+R108</f>
        <v>11.553125</v>
      </c>
      <c r="T108" s="42"/>
      <c r="U108" s="25">
        <f>I108+M108+R108+T108</f>
        <v>11.553125</v>
      </c>
      <c r="V108" s="8" t="str">
        <f t="shared" si="13"/>
        <v>11F</v>
      </c>
      <c r="W108" s="7" t="s">
        <v>279</v>
      </c>
    </row>
    <row r="109" spans="1:23" s="2" customFormat="1" ht="15" customHeight="1">
      <c r="A109" s="7" t="s">
        <v>279</v>
      </c>
      <c r="B109" s="8">
        <v>86</v>
      </c>
      <c r="C109" s="8" t="s">
        <v>217</v>
      </c>
      <c r="D109" s="8" t="s">
        <v>273</v>
      </c>
      <c r="E109" s="8" t="s">
        <v>27</v>
      </c>
      <c r="F109" s="8" t="s">
        <v>61</v>
      </c>
      <c r="G109" s="33">
        <v>0.5298611111111111</v>
      </c>
      <c r="H109" s="37">
        <v>12</v>
      </c>
      <c r="I109" s="22">
        <f>IF(G109=0,#REF!,H109-G109)</f>
        <v>11.470138888888888</v>
      </c>
      <c r="J109" s="11"/>
      <c r="K109" s="33"/>
      <c r="L109" s="34"/>
      <c r="M109" s="22">
        <v>0.041666666666666664</v>
      </c>
      <c r="N109" s="11"/>
      <c r="O109" s="23">
        <f t="shared" si="12"/>
        <v>11.511805555555554</v>
      </c>
      <c r="P109" s="34"/>
      <c r="Q109" s="34"/>
      <c r="R109" s="22">
        <v>0.041666666666666664</v>
      </c>
      <c r="S109" s="24">
        <f>O109+R109</f>
        <v>11.55347222222222</v>
      </c>
      <c r="T109" s="42"/>
      <c r="U109" s="25">
        <f>I109+M109+R109+T109</f>
        <v>11.55347222222222</v>
      </c>
      <c r="V109" s="8" t="str">
        <f t="shared" si="13"/>
        <v>11F</v>
      </c>
      <c r="W109" s="7" t="s">
        <v>279</v>
      </c>
    </row>
    <row r="110" spans="1:23" s="2" customFormat="1" ht="15" customHeight="1">
      <c r="A110" s="7" t="s">
        <v>279</v>
      </c>
      <c r="B110" s="8">
        <v>70</v>
      </c>
      <c r="C110" s="8" t="s">
        <v>59</v>
      </c>
      <c r="D110" s="8" t="s">
        <v>60</v>
      </c>
      <c r="E110" s="8" t="s">
        <v>27</v>
      </c>
      <c r="F110" s="8" t="s">
        <v>61</v>
      </c>
      <c r="G110" s="33">
        <v>0.5184027777777778</v>
      </c>
      <c r="H110" s="37">
        <v>12</v>
      </c>
      <c r="I110" s="22">
        <f>IF(G110=0,#REF!,H110-G110)</f>
        <v>11.481597222222222</v>
      </c>
      <c r="J110" s="11"/>
      <c r="K110" s="33"/>
      <c r="L110" s="34"/>
      <c r="M110" s="22">
        <v>0.041666666666666664</v>
      </c>
      <c r="N110" s="11"/>
      <c r="O110" s="23">
        <f t="shared" si="12"/>
        <v>11.523263888888888</v>
      </c>
      <c r="P110" s="34">
        <v>0.688888888888889</v>
      </c>
      <c r="Q110" s="34"/>
      <c r="R110" s="22">
        <v>0.041666666666666664</v>
      </c>
      <c r="S110" s="24">
        <f>O110+R110</f>
        <v>11.564930555555554</v>
      </c>
      <c r="T110" s="42"/>
      <c r="U110" s="25">
        <f>I110+M110+R110+T110</f>
        <v>11.564930555555554</v>
      </c>
      <c r="V110" s="8" t="str">
        <f t="shared" si="13"/>
        <v>11F</v>
      </c>
      <c r="W110" s="7" t="s">
        <v>279</v>
      </c>
    </row>
    <row r="111" spans="1:23" ht="15" customHeight="1">
      <c r="A111" s="7" t="s">
        <v>279</v>
      </c>
      <c r="B111" s="8">
        <v>46</v>
      </c>
      <c r="C111" s="8" t="s">
        <v>218</v>
      </c>
      <c r="D111" s="8" t="s">
        <v>219</v>
      </c>
      <c r="E111" s="8" t="s">
        <v>6</v>
      </c>
      <c r="F111" s="8" t="s">
        <v>7</v>
      </c>
      <c r="G111" s="33">
        <v>0.5177083333333333</v>
      </c>
      <c r="H111" s="37">
        <v>12</v>
      </c>
      <c r="I111" s="22">
        <f>IF(G111=0,#REF!,H111-G111)</f>
        <v>11.482291666666667</v>
      </c>
      <c r="J111" s="11"/>
      <c r="K111" s="33"/>
      <c r="L111" s="34"/>
      <c r="M111" s="22">
        <v>0.041666666666666664</v>
      </c>
      <c r="N111" s="11"/>
      <c r="O111" s="23">
        <f t="shared" si="12"/>
        <v>11.523958333333333</v>
      </c>
      <c r="P111" s="34"/>
      <c r="Q111" s="34"/>
      <c r="R111" s="22">
        <v>0.041666666666666664</v>
      </c>
      <c r="S111" s="24">
        <f>O111+R111</f>
        <v>11.565624999999999</v>
      </c>
      <c r="T111" s="42"/>
      <c r="U111" s="25">
        <f>I111+M111+R111+T111</f>
        <v>11.565624999999999</v>
      </c>
      <c r="V111" s="8" t="str">
        <f t="shared" si="13"/>
        <v>13</v>
      </c>
      <c r="W111" s="7" t="s">
        <v>279</v>
      </c>
    </row>
    <row r="112" spans="1:23" ht="15" customHeight="1">
      <c r="A112" s="7" t="s">
        <v>279</v>
      </c>
      <c r="B112" s="8">
        <v>45</v>
      </c>
      <c r="C112" s="8" t="s">
        <v>157</v>
      </c>
      <c r="D112" s="8" t="s">
        <v>158</v>
      </c>
      <c r="E112" s="8" t="s">
        <v>159</v>
      </c>
      <c r="F112" s="8" t="s">
        <v>7</v>
      </c>
      <c r="G112" s="33">
        <v>0.516666666666662</v>
      </c>
      <c r="H112" s="37">
        <v>12</v>
      </c>
      <c r="I112" s="22">
        <f>IF(G112=0,#REF!,H112-G112)</f>
        <v>11.483333333333338</v>
      </c>
      <c r="J112" s="11"/>
      <c r="K112" s="33"/>
      <c r="L112" s="34"/>
      <c r="M112" s="22">
        <v>0.041666666666666664</v>
      </c>
      <c r="N112" s="11"/>
      <c r="O112" s="23">
        <f t="shared" si="12"/>
        <v>11.525000000000004</v>
      </c>
      <c r="P112" s="34"/>
      <c r="Q112" s="34"/>
      <c r="R112" s="22">
        <v>0.041666666666666664</v>
      </c>
      <c r="S112" s="24">
        <f>O112+R112</f>
        <v>11.56666666666667</v>
      </c>
      <c r="T112" s="42"/>
      <c r="U112" s="25">
        <f>I112+M112+R112+T112</f>
        <v>11.56666666666667</v>
      </c>
      <c r="V112" s="8" t="str">
        <f t="shared" si="13"/>
        <v>13</v>
      </c>
      <c r="W112" s="7" t="s">
        <v>279</v>
      </c>
    </row>
  </sheetData>
  <sheetProtection/>
  <autoFilter ref="A1:W112">
    <sortState ref="A2:W112">
      <sortCondition sortBy="value" ref="U2:U112"/>
    </sortState>
  </autoFilter>
  <printOptions horizontalCentered="1"/>
  <pageMargins left="0.2362204724409449" right="0.2362204724409449" top="0.3937007874015748" bottom="0.2362204724409449" header="0.11811023622047245" footer="0.11811023622047245"/>
  <pageSetup fitToHeight="2" fitToWidth="1" horizontalDpi="600" verticalDpi="600" orientation="landscape" paperSize="9" scale="66" r:id="rId3"/>
  <headerFooter>
    <oddHeader>&amp;LGreat Stuff Caterers&amp;CImokilly Single Stage Rally 2013&amp;RFinal Results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Walsh, Peadar</dc:creator>
  <cp:keywords/>
  <dc:description/>
  <cp:lastModifiedBy>Merck &amp; Co., Inc.</cp:lastModifiedBy>
  <cp:lastPrinted>2013-07-27T17:18:22Z</cp:lastPrinted>
  <dcterms:created xsi:type="dcterms:W3CDTF">2013-07-26T13:51:28Z</dcterms:created>
  <dcterms:modified xsi:type="dcterms:W3CDTF">2013-07-27T17:31:39Z</dcterms:modified>
  <cp:category/>
  <cp:version/>
  <cp:contentType/>
  <cp:contentStatus/>
</cp:coreProperties>
</file>